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cartelle\Informatica\Statistica\AGGIORNAMENTO SITO\STATISTICHE ELETTORALI\"/>
    </mc:Choice>
  </mc:AlternateContent>
  <xr:revisionPtr revIDLastSave="0" documentId="13_ncr:1_{64515828-A1BC-41E8-AA03-B366A306514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ANORAMICA" sheetId="2" r:id="rId1"/>
    <sheet name="DETTAGL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D10" i="2"/>
  <c r="D5" i="2"/>
  <c r="B15" i="2"/>
  <c r="B10" i="2"/>
  <c r="B5" i="2"/>
  <c r="D14" i="2"/>
  <c r="D9" i="2"/>
  <c r="D4" i="2"/>
  <c r="B14" i="2"/>
  <c r="B9" i="2"/>
  <c r="B4" i="2"/>
  <c r="D13" i="2"/>
  <c r="D8" i="2"/>
  <c r="D3" i="2"/>
  <c r="B13" i="2"/>
  <c r="B8" i="2"/>
  <c r="B3" i="2"/>
  <c r="K3" i="1"/>
  <c r="K4" i="1"/>
  <c r="K2" i="1"/>
  <c r="H2" i="1"/>
</calcChain>
</file>

<file path=xl/sharedStrings.xml><?xml version="1.0" encoding="utf-8"?>
<sst xmlns="http://schemas.openxmlformats.org/spreadsheetml/2006/main" count="42" uniqueCount="27">
  <si>
    <t>REGIONE</t>
  </si>
  <si>
    <t>PROVINCIA</t>
  </si>
  <si>
    <t>COMUNE</t>
  </si>
  <si>
    <t>NUM_REFERENDUM</t>
  </si>
  <si>
    <t>QUESITO</t>
  </si>
  <si>
    <t>ELETTORI</t>
  </si>
  <si>
    <t>ELETTORI_MASCHI</t>
  </si>
  <si>
    <t>VOTANTI</t>
  </si>
  <si>
    <t>VOTANTI_MASCHI</t>
  </si>
  <si>
    <t>NUMVOTISI</t>
  </si>
  <si>
    <t>NUMVOTINO</t>
  </si>
  <si>
    <t>SCHEDE_BIANCHE</t>
  </si>
  <si>
    <t>LOMBARDIA</t>
  </si>
  <si>
    <t>Brescia</t>
  </si>
  <si>
    <t>BRESCIA</t>
  </si>
  <si>
    <t>Elezione della Camera dei Deputati. Abrogazione della possibilita' di collegamento tra liste e di attribuzione del premio di maggioranza ad una coalizione di liste</t>
  </si>
  <si>
    <t>Elezione del Senato della Repubblica. Abrogazione della possibilita' di collegamento tra liste e di attribuzione del premio di maggioranza ad una coalizione di liste</t>
  </si>
  <si>
    <t>Elezione della Camera dei Deputati. Abrogazione della possibilita' per uno stesso candidato di presentare la propria candidatura in piu' di una circoscrizione</t>
  </si>
  <si>
    <t>ELETTRICI_FEMMINE</t>
  </si>
  <si>
    <t>VOTANTI_FEMMINE</t>
  </si>
  <si>
    <t>AFFLUENZA</t>
  </si>
  <si>
    <t>Q1</t>
  </si>
  <si>
    <t>Q2</t>
  </si>
  <si>
    <t>Q3</t>
  </si>
  <si>
    <t>AFFLUENZA_MASCHI</t>
  </si>
  <si>
    <t>AFFLUENZA_FEMMINE</t>
  </si>
  <si>
    <t>REFERENDUM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</si>
</sst>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/>
    <xf numFmtId="0" fontId="2" fillId="0" borderId="0" xfId="0" applyFont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A2B9-0EBD-41E2-B9EB-2952F78BE6EF}">
  <dimension ref="A1:D15"/>
  <sheetViews>
    <sheetView workbookViewId="0">
      <selection activeCell="D18" sqref="D18"/>
    </sheetView>
  </sheetViews>
  <sheetFormatPr defaultRowHeight="15" x14ac:dyDescent="0.25"/>
  <cols>
    <col min="2" max="2" width="11.140625" bestFit="1" customWidth="1"/>
    <col min="3" max="3" width="19.42578125" bestFit="1" customWidth="1"/>
    <col min="4" max="4" width="20.85546875" bestFit="1" customWidth="1"/>
    <col min="5" max="5" width="16.7109375" bestFit="1" customWidth="1"/>
    <col min="6" max="6" width="11.28515625" bestFit="1" customWidth="1"/>
    <col min="7" max="7" width="12.5703125" bestFit="1" customWidth="1"/>
  </cols>
  <sheetData>
    <row r="1" spans="1:4" x14ac:dyDescent="0.25">
      <c r="A1" s="4" t="s">
        <v>26</v>
      </c>
      <c r="B1" s="4"/>
      <c r="C1" s="4"/>
      <c r="D1" s="4"/>
    </row>
    <row r="2" spans="1:4" x14ac:dyDescent="0.25">
      <c r="B2" t="s">
        <v>20</v>
      </c>
      <c r="D2" t="s">
        <v>11</v>
      </c>
    </row>
    <row r="3" spans="1:4" x14ac:dyDescent="0.25">
      <c r="A3" t="s">
        <v>21</v>
      </c>
      <c r="B3" s="3">
        <f>DETTAGLI!I2/DETTAGLI!F2</f>
        <v>0.178844305194574</v>
      </c>
      <c r="D3" s="3">
        <f>DETTAGLI!N2/DETTAGLI!I2</f>
        <v>3.9297658862876256E-2</v>
      </c>
    </row>
    <row r="4" spans="1:4" x14ac:dyDescent="0.25">
      <c r="A4" t="s">
        <v>22</v>
      </c>
      <c r="B4" s="3">
        <f>DETTAGLI!I3/DETTAGLI!F2</f>
        <v>0.17890839178267526</v>
      </c>
      <c r="D4" s="3">
        <f>DETTAGLI!N3/DETTAGLI!I3</f>
        <v>4.0955223880597018E-2</v>
      </c>
    </row>
    <row r="5" spans="1:4" x14ac:dyDescent="0.25">
      <c r="A5" t="s">
        <v>23</v>
      </c>
      <c r="B5" s="3">
        <f>DETTAGLI!I4/DETTAGLI!F2</f>
        <v>0.18634243600242104</v>
      </c>
      <c r="D5" s="3">
        <f>DETTAGLI!N4/DETTAGLI!I4</f>
        <v>1.5208834880966028E-2</v>
      </c>
    </row>
    <row r="7" spans="1:4" x14ac:dyDescent="0.25">
      <c r="B7" t="s">
        <v>24</v>
      </c>
      <c r="D7" t="s">
        <v>9</v>
      </c>
    </row>
    <row r="8" spans="1:4" x14ac:dyDescent="0.25">
      <c r="A8" t="s">
        <v>21</v>
      </c>
      <c r="B8" s="3">
        <f>DETTAGLI!J2/DETTAGLI!$G$2</f>
        <v>0.18996728462377319</v>
      </c>
      <c r="D8" s="3">
        <f>DETTAGLI!L2/DETTAGLI!I2</f>
        <v>0.7269071508201943</v>
      </c>
    </row>
    <row r="9" spans="1:4" x14ac:dyDescent="0.25">
      <c r="A9" t="s">
        <v>22</v>
      </c>
      <c r="B9" s="3">
        <f>DETTAGLI!J3/DETTAGLI!$G$2</f>
        <v>0.19004517837669418</v>
      </c>
      <c r="D9" s="3">
        <f>DETTAGLI!L3/DETTAGLI!I3</f>
        <v>0.72644776119402987</v>
      </c>
    </row>
    <row r="10" spans="1:4" x14ac:dyDescent="0.25">
      <c r="A10" t="s">
        <v>23</v>
      </c>
      <c r="B10" s="3">
        <f>DETTAGLI!J4/DETTAGLI!$G$2</f>
        <v>0.19828633743573765</v>
      </c>
      <c r="D10" s="3">
        <f>DETTAGLI!L4/DETTAGLI!I4</f>
        <v>0.88681264091100154</v>
      </c>
    </row>
    <row r="12" spans="1:4" x14ac:dyDescent="0.25">
      <c r="B12" t="s">
        <v>25</v>
      </c>
      <c r="D12" t="s">
        <v>10</v>
      </c>
    </row>
    <row r="13" spans="1:4" x14ac:dyDescent="0.25">
      <c r="A13" t="s">
        <v>21</v>
      </c>
      <c r="B13" s="3">
        <f>DETTAGLI!K2/DETTAGLI!$H$2</f>
        <v>0.16947996589940323</v>
      </c>
      <c r="D13" s="3">
        <f>DETTAGLI!M2/DETTAGLI!I2</f>
        <v>0.21627647714604237</v>
      </c>
    </row>
    <row r="14" spans="1:4" x14ac:dyDescent="0.25">
      <c r="A14" t="s">
        <v>22</v>
      </c>
      <c r="B14" s="3">
        <f>DETTAGLI!K3/DETTAGLI!$H$2</f>
        <v>0.16953242835595778</v>
      </c>
      <c r="D14" s="3">
        <f>DETTAGLI!M3/DETTAGLI!I3</f>
        <v>0.21572139303482588</v>
      </c>
    </row>
    <row r="15" spans="1:4" x14ac:dyDescent="0.25">
      <c r="A15" t="s">
        <v>23</v>
      </c>
      <c r="B15" s="3">
        <f>DETTAGLI!K4/DETTAGLI!$H$2</f>
        <v>0.17628696963735327</v>
      </c>
      <c r="D15" s="3">
        <f>DETTAGLI!M4/DETTAGLI!I4</f>
        <v>8.7852038671710805E-2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topLeftCell="D1" workbookViewId="0">
      <selection activeCell="I15" sqref="I15"/>
    </sheetView>
  </sheetViews>
  <sheetFormatPr defaultRowHeight="15" x14ac:dyDescent="0.25"/>
  <cols>
    <col min="1" max="1" width="11.7109375" hidden="1" customWidth="1"/>
    <col min="2" max="2" width="11" hidden="1" customWidth="1"/>
    <col min="3" max="3" width="9" hidden="1" customWidth="1"/>
    <col min="4" max="4" width="18.7109375" bestFit="1" customWidth="1"/>
    <col min="5" max="5" width="148.140625" bestFit="1" customWidth="1"/>
    <col min="7" max="7" width="17.28515625" bestFit="1" customWidth="1"/>
    <col min="8" max="8" width="19" bestFit="1" customWidth="1"/>
    <col min="10" max="10" width="17.28515625" bestFit="1" customWidth="1"/>
    <col min="11" max="11" width="17.28515625" customWidth="1"/>
    <col min="12" max="12" width="11.28515625" bestFit="1" customWidth="1"/>
    <col min="13" max="13" width="12.5703125" bestFit="1" customWidth="1"/>
    <col min="14" max="14" width="16.7109375" bestFit="1" customWidth="1"/>
  </cols>
  <sheetData>
    <row r="1" spans="1:14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18</v>
      </c>
      <c r="I1" t="s">
        <v>7</v>
      </c>
      <c r="J1" t="s">
        <v>8</v>
      </c>
      <c r="K1" t="s">
        <v>19</v>
      </c>
      <c r="L1" t="s">
        <v>9</v>
      </c>
      <c r="M1" t="s">
        <v>10</v>
      </c>
      <c r="N1" t="s">
        <v>11</v>
      </c>
    </row>
    <row r="2" spans="1:14" x14ac:dyDescent="0.25">
      <c r="A2" s="1" t="s">
        <v>12</v>
      </c>
      <c r="B2" t="s">
        <v>13</v>
      </c>
      <c r="C2" t="s">
        <v>14</v>
      </c>
      <c r="D2">
        <v>1</v>
      </c>
      <c r="E2" t="s">
        <v>15</v>
      </c>
      <c r="F2" s="2">
        <v>140435</v>
      </c>
      <c r="G2" s="2">
        <v>64190</v>
      </c>
      <c r="H2" s="2">
        <f>F2-G2</f>
        <v>76245</v>
      </c>
      <c r="I2">
        <v>25116</v>
      </c>
      <c r="J2">
        <v>12194</v>
      </c>
      <c r="K2">
        <f>I2-J2</f>
        <v>12922</v>
      </c>
      <c r="L2">
        <v>18257</v>
      </c>
      <c r="M2">
        <v>5432</v>
      </c>
      <c r="N2">
        <v>987</v>
      </c>
    </row>
    <row r="3" spans="1:14" x14ac:dyDescent="0.25">
      <c r="A3" s="1" t="s">
        <v>12</v>
      </c>
      <c r="B3" t="s">
        <v>13</v>
      </c>
      <c r="C3" t="s">
        <v>14</v>
      </c>
      <c r="D3">
        <v>2</v>
      </c>
      <c r="E3" t="s">
        <v>16</v>
      </c>
      <c r="F3" s="2"/>
      <c r="G3" s="2"/>
      <c r="H3" s="2"/>
      <c r="I3">
        <v>25125</v>
      </c>
      <c r="J3">
        <v>12199</v>
      </c>
      <c r="K3">
        <f t="shared" ref="K3:K4" si="0">I3-J3</f>
        <v>12926</v>
      </c>
      <c r="L3">
        <v>18252</v>
      </c>
      <c r="M3">
        <v>5420</v>
      </c>
      <c r="N3">
        <v>1029</v>
      </c>
    </row>
    <row r="4" spans="1:14" x14ac:dyDescent="0.25">
      <c r="A4" s="1" t="s">
        <v>12</v>
      </c>
      <c r="B4" t="s">
        <v>13</v>
      </c>
      <c r="C4" t="s">
        <v>14</v>
      </c>
      <c r="D4">
        <v>3</v>
      </c>
      <c r="E4" t="s">
        <v>17</v>
      </c>
      <c r="F4" s="2"/>
      <c r="G4" s="2"/>
      <c r="H4" s="2"/>
      <c r="I4">
        <v>26169</v>
      </c>
      <c r="J4">
        <v>12728</v>
      </c>
      <c r="K4">
        <f t="shared" si="0"/>
        <v>13441</v>
      </c>
      <c r="L4">
        <v>23207</v>
      </c>
      <c r="M4">
        <v>2299</v>
      </c>
      <c r="N4">
        <v>398</v>
      </c>
    </row>
  </sheetData>
  <mergeCells count="3">
    <mergeCell ref="F2:F4"/>
    <mergeCell ref="G2:G4"/>
    <mergeCell ref="H2:H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7BC5206D72CE45A1244F83ABCAAF38" ma:contentTypeVersion="2" ma:contentTypeDescription="Creare un nuovo documento." ma:contentTypeScope="" ma:versionID="b834d957d7bd603596dc3821269a5b71">
  <xsd:schema xmlns:xsd="http://www.w3.org/2001/XMLSchema" xmlns:xs="http://www.w3.org/2001/XMLSchema" xmlns:p="http://schemas.microsoft.com/office/2006/metadata/properties" xmlns:ns1="http://schemas.microsoft.com/sharepoint/v3" xmlns:ns2="8cf57ac5-96c6-4405-8394-c6860c664e44" targetNamespace="http://schemas.microsoft.com/office/2006/metadata/properties" ma:root="true" ma:fieldsID="5bd06cc8e6f0d334edf2551b146b5b81" ns1:_="" ns2:_="">
    <xsd:import namespace="http://schemas.microsoft.com/sharepoint/v3"/>
    <xsd:import namespace="8cf57ac5-96c6-4405-8394-c6860c664e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57ac5-96c6-4405-8394-c6860c664e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2B9471A-E510-463D-B37D-1B3192905FD8}"/>
</file>

<file path=customXml/itemProps2.xml><?xml version="1.0" encoding="utf-8"?>
<ds:datastoreItem xmlns:ds="http://schemas.openxmlformats.org/officeDocument/2006/customXml" ds:itemID="{A4D06548-2E4A-4D2E-B14D-84039B977633}"/>
</file>

<file path=customXml/itemProps3.xml><?xml version="1.0" encoding="utf-8"?>
<ds:datastoreItem xmlns:ds="http://schemas.openxmlformats.org/officeDocument/2006/customXml" ds:itemID="{30130E48-A3B5-4C07-A4E7-D59F457628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PANORAMICA</vt:lpstr>
      <vt:lpstr>DETTAGLI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Moglia Maria Vittoria</dc:creator>
  <cp:lastModifiedBy>Moglia Mariavittoria</cp:lastModifiedBy>
  <dcterms:created xsi:type="dcterms:W3CDTF">2015-06-05T18:19:34Z</dcterms:created>
  <dcterms:modified xsi:type="dcterms:W3CDTF">2022-01-31T09:22:18Z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0x010100957BC5206D72CE45A1244F83ABCAAF38</vt:lpwstr>
  </property>
</Properties>
</file>