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\\cartelle\Informatica\Statistica\AGGIORNAMENTO SITO\STATISTICHE ELETTORALI\"/>
    </mc:Choice>
  </mc:AlternateContent>
  <xr:revisionPtr revIDLastSave="0" documentId="13_ncr:1_{42441711-C0E7-4B65-B98F-1D0EB298E745}" xr6:coauthVersionLast="47" xr6:coauthVersionMax="47" xr10:uidLastSave="{00000000-0000-0000-0000-000000000000}"/>
  <bookViews>
    <workbookView xWindow="-23148" yWindow="-2496" windowWidth="23256" windowHeight="12576" xr2:uid="{00000000-000D-0000-FFFF-FFFF00000000}"/>
  </bookViews>
  <sheets>
    <sheet name="PANORAMICA" sheetId="5" r:id="rId1"/>
    <sheet name="COLLEGI" sheetId="2" r:id="rId2"/>
    <sheet name="NOMINATIV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3" l="1"/>
  <c r="F18" i="3"/>
  <c r="F16" i="3"/>
  <c r="F11" i="3"/>
  <c r="F10" i="3"/>
  <c r="F9" i="3"/>
  <c r="F8" i="3"/>
  <c r="F6" i="3"/>
  <c r="F5" i="3"/>
  <c r="F4" i="3"/>
  <c r="F2" i="3"/>
  <c r="I2" i="3"/>
  <c r="I3" i="3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K134" i="2"/>
  <c r="H134" i="2"/>
  <c r="K112" i="2"/>
  <c r="H112" i="2"/>
  <c r="K90" i="2"/>
  <c r="H90" i="2"/>
  <c r="K68" i="2"/>
  <c r="H68" i="2"/>
  <c r="K46" i="2"/>
  <c r="H46" i="2"/>
  <c r="K24" i="2"/>
  <c r="H24" i="2"/>
  <c r="K2" i="2"/>
  <c r="H2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34" i="2"/>
  <c r="P154" i="2"/>
  <c r="P151" i="2"/>
  <c r="P149" i="2"/>
  <c r="P144" i="2"/>
  <c r="P143" i="2"/>
  <c r="P142" i="2"/>
  <c r="P141" i="2"/>
  <c r="P138" i="2"/>
  <c r="P137" i="2"/>
  <c r="P136" i="2"/>
  <c r="P134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12" i="2"/>
  <c r="P132" i="2"/>
  <c r="P129" i="2"/>
  <c r="P127" i="2"/>
  <c r="P122" i="2"/>
  <c r="P121" i="2"/>
  <c r="P120" i="2"/>
  <c r="P119" i="2"/>
  <c r="P116" i="2"/>
  <c r="P115" i="2"/>
  <c r="P114" i="2"/>
  <c r="P112" i="2"/>
  <c r="P110" i="2"/>
  <c r="P107" i="2"/>
  <c r="P105" i="2"/>
  <c r="P100" i="2"/>
  <c r="P99" i="2"/>
  <c r="P98" i="2"/>
  <c r="P97" i="2"/>
  <c r="P94" i="2"/>
  <c r="P93" i="2"/>
  <c r="P92" i="2"/>
  <c r="P90" i="2"/>
  <c r="S91" i="2"/>
  <c r="S92" i="2"/>
  <c r="S93" i="2"/>
  <c r="S94" i="2"/>
  <c r="S95" i="2"/>
  <c r="S96" i="2"/>
  <c r="S97" i="2"/>
  <c r="S98" i="2"/>
  <c r="S99" i="2"/>
  <c r="S100" i="2"/>
  <c r="S101" i="2"/>
  <c r="S102" i="2"/>
  <c r="S103" i="2"/>
  <c r="S104" i="2"/>
  <c r="S105" i="2"/>
  <c r="S106" i="2"/>
  <c r="S107" i="2"/>
  <c r="S108" i="2"/>
  <c r="S109" i="2"/>
  <c r="S110" i="2"/>
  <c r="S90" i="2"/>
  <c r="P88" i="2"/>
  <c r="P85" i="2"/>
  <c r="P83" i="2"/>
  <c r="P78" i="2"/>
  <c r="P77" i="2"/>
  <c r="P76" i="2"/>
  <c r="P75" i="2"/>
  <c r="P72" i="2"/>
  <c r="P71" i="2"/>
  <c r="P70" i="2"/>
  <c r="P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68" i="2"/>
  <c r="P66" i="2"/>
  <c r="P63" i="2"/>
  <c r="P61" i="2"/>
  <c r="P56" i="2"/>
  <c r="P55" i="2"/>
  <c r="P54" i="2"/>
  <c r="P53" i="2"/>
  <c r="P50" i="2"/>
  <c r="P49" i="2"/>
  <c r="P48" i="2"/>
  <c r="P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46" i="2"/>
  <c r="P44" i="2"/>
  <c r="P41" i="2"/>
  <c r="P39" i="2"/>
  <c r="P34" i="2"/>
  <c r="P33" i="2"/>
  <c r="P32" i="2"/>
  <c r="P31" i="2"/>
  <c r="P28" i="2"/>
  <c r="P27" i="2"/>
  <c r="P26" i="2"/>
  <c r="P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24" i="2"/>
  <c r="P22" i="2"/>
  <c r="P19" i="2"/>
  <c r="P17" i="2"/>
  <c r="P12" i="2"/>
  <c r="P10" i="2"/>
  <c r="P11" i="2"/>
  <c r="P9" i="2"/>
  <c r="P6" i="2"/>
  <c r="P5" i="2"/>
  <c r="P4" i="2"/>
  <c r="P2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" i="2"/>
</calcChain>
</file>

<file path=xl/sharedStrings.xml><?xml version="1.0" encoding="utf-8"?>
<sst xmlns="http://schemas.openxmlformats.org/spreadsheetml/2006/main" count="834" uniqueCount="98">
  <si>
    <t>TURNO</t>
  </si>
  <si>
    <t>REGIONE</t>
  </si>
  <si>
    <t>PROVINCIA</t>
  </si>
  <si>
    <t>COLLEGIO</t>
  </si>
  <si>
    <t>COMUNE</t>
  </si>
  <si>
    <t>ELETTORI</t>
  </si>
  <si>
    <t>ELETTORI_MASCHI</t>
  </si>
  <si>
    <t>VOTANTI</t>
  </si>
  <si>
    <t>VOTANTI_MASCHI</t>
  </si>
  <si>
    <t>SCHEDE_BIANCHE</t>
  </si>
  <si>
    <t>COGNOME</t>
  </si>
  <si>
    <t>NOME</t>
  </si>
  <si>
    <t>VOTI_CANDIDATO</t>
  </si>
  <si>
    <t>LISTA</t>
  </si>
  <si>
    <t>VOTI_LISTA</t>
  </si>
  <si>
    <t>LISTA LOCALE</t>
  </si>
  <si>
    <t>RIFOND.COM. - SIN.EUROPEA - COM.ITALIANI</t>
  </si>
  <si>
    <t>GIOVANNI</t>
  </si>
  <si>
    <t>DI PIETRO ITALIA DEI VALORI</t>
  </si>
  <si>
    <t>PARTITO DEMOCRATICO</t>
  </si>
  <si>
    <t>UNIONE DI CENTRO</t>
  </si>
  <si>
    <t>PARTITO PENSIONATI</t>
  </si>
  <si>
    <t>MPA MOVIMENTO PER LE AUTONOMIE</t>
  </si>
  <si>
    <t>IL POPOLO DELLA LIBERTA'</t>
  </si>
  <si>
    <t>DIEGO</t>
  </si>
  <si>
    <t>LEGA NORD</t>
  </si>
  <si>
    <t>SINISTRA</t>
  </si>
  <si>
    <t>NON VOTO LA PROVINCIA</t>
  </si>
  <si>
    <t>PAOLO</t>
  </si>
  <si>
    <t>FORZA NUOVA</t>
  </si>
  <si>
    <t>LOMBARDIA</t>
  </si>
  <si>
    <t>DC DEMOCRAZIA CRISTIANA</t>
  </si>
  <si>
    <t>CESARE</t>
  </si>
  <si>
    <t>LEGA LOMBARDO VENETA</t>
  </si>
  <si>
    <t>ROBERTO</t>
  </si>
  <si>
    <t>LEGA ALPINA LUMBARDA</t>
  </si>
  <si>
    <t>ANDREA</t>
  </si>
  <si>
    <t>LIBERALDEMOCRATICI</t>
  </si>
  <si>
    <t>GIULIO</t>
  </si>
  <si>
    <t>BRESCIA</t>
  </si>
  <si>
    <t>PELI</t>
  </si>
  <si>
    <t>ARRIGHINI</t>
  </si>
  <si>
    <t>LG.PADANA LOMBARDIA</t>
  </si>
  <si>
    <t>DE TONI</t>
  </si>
  <si>
    <t>GIANPIERO</t>
  </si>
  <si>
    <t>BARTOLI</t>
  </si>
  <si>
    <t>QUADRINI</t>
  </si>
  <si>
    <t>GIANMARCO</t>
  </si>
  <si>
    <t>FORNILI</t>
  </si>
  <si>
    <t>DE PAOLI</t>
  </si>
  <si>
    <t>ELIDIO</t>
  </si>
  <si>
    <t>MOLGORA</t>
  </si>
  <si>
    <t>DANIELE</t>
  </si>
  <si>
    <t>ALLEANZA DI CENTRO</t>
  </si>
  <si>
    <t>ZATTONI</t>
  </si>
  <si>
    <t>GALLI</t>
  </si>
  <si>
    <t>BOTTICINI</t>
  </si>
  <si>
    <t>BRESCIA I</t>
  </si>
  <si>
    <t>BRESCIA II</t>
  </si>
  <si>
    <t>BRESCIA III</t>
  </si>
  <si>
    <t>BRESCIA IV</t>
  </si>
  <si>
    <t>BRESCIA V</t>
  </si>
  <si>
    <t>BRESCIA VI</t>
  </si>
  <si>
    <t>BRESCIA VII</t>
  </si>
  <si>
    <t>% LISTA</t>
  </si>
  <si>
    <t>% VOTI_CANDIDATO</t>
  </si>
  <si>
    <t>ELETTRICI_FEMMINE</t>
  </si>
  <si>
    <t>VOTANTI_FEMMINE</t>
  </si>
  <si>
    <t>ARRIGHINI GIULIO</t>
  </si>
  <si>
    <t>BARTOLI ANDREA</t>
  </si>
  <si>
    <t>BOTTICINI GIOVANNI</t>
  </si>
  <si>
    <t>NOMINATIVO</t>
  </si>
  <si>
    <t>VOTI</t>
  </si>
  <si>
    <t>DE PAOLI ELIDIO</t>
  </si>
  <si>
    <t>DE TONI GIAMPIERO</t>
  </si>
  <si>
    <t>FORNILI ROBERTO</t>
  </si>
  <si>
    <t>GALLI CESARE</t>
  </si>
  <si>
    <t>MOLGORA DANIELE</t>
  </si>
  <si>
    <t>PELI DIEGO</t>
  </si>
  <si>
    <t>QUADRINI GIANMARCO</t>
  </si>
  <si>
    <t>ZATTONI PAOLO</t>
  </si>
  <si>
    <t>% VOTI</t>
  </si>
  <si>
    <t>1)</t>
  </si>
  <si>
    <t>2)</t>
  </si>
  <si>
    <t>3)</t>
  </si>
  <si>
    <t>PROVINCIALI 2009</t>
  </si>
  <si>
    <t>AFFLUENZA_MASCHI</t>
  </si>
  <si>
    <t>AFFLUENZA_FEMMINE</t>
  </si>
  <si>
    <t>CANDIDATI</t>
  </si>
  <si>
    <t>LISTE</t>
  </si>
  <si>
    <t>I)</t>
  </si>
  <si>
    <t>II)</t>
  </si>
  <si>
    <t>III)</t>
  </si>
  <si>
    <t>IV)</t>
  </si>
  <si>
    <t>V)</t>
  </si>
  <si>
    <t>VI)</t>
  </si>
  <si>
    <t>VII)</t>
  </si>
  <si>
    <t>AFFLUENZA_MUNICIPIO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</si>
</sst>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0" fillId="0" borderId="0" xfId="0" applyAlignment="1">
      <alignment horizontal="right" vertical="center"/>
    </xf>
    <xf numFmtId="0" fontId="0" fillId="0" borderId="0" xfId="0" applyFont="1"/>
    <xf numFmtId="0" fontId="0" fillId="0" borderId="0" xfId="0" applyAlignment="1">
      <alignment horizontal="left" vertical="center"/>
    </xf>
    <xf numFmtId="10" fontId="0" fillId="0" borderId="0" xfId="1" applyNumberFormat="1" applyFont="1"/>
    <xf numFmtId="10" fontId="0" fillId="0" borderId="0" xfId="1" applyNumberFormat="1" applyFont="1" applyAlignment="1">
      <alignment vertical="center"/>
    </xf>
    <xf numFmtId="10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10" fontId="0" fillId="0" borderId="0" xfId="1" applyNumberFormat="1" applyFont="1" applyAlignment="1">
      <alignment vertical="center"/>
    </xf>
    <xf numFmtId="10" fontId="0" fillId="0" borderId="0" xfId="1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 textRotation="90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C43CB-19C6-45D8-99A8-338394BC3B19}">
  <dimension ref="A1:E19"/>
  <sheetViews>
    <sheetView tabSelected="1" workbookViewId="0">
      <selection activeCell="B3" sqref="B3"/>
    </sheetView>
  </sheetViews>
  <sheetFormatPr defaultRowHeight="15" x14ac:dyDescent="0.25"/>
  <cols>
    <col min="1" max="1" width="4.140625" bestFit="1" customWidth="1"/>
    <col min="2" max="2" width="22.140625" bestFit="1" customWidth="1"/>
    <col min="3" max="3" width="19.42578125" bestFit="1" customWidth="1"/>
    <col min="4" max="4" width="20.85546875" bestFit="1" customWidth="1"/>
    <col min="5" max="5" width="16.7109375" bestFit="1" customWidth="1"/>
  </cols>
  <sheetData>
    <row r="1" spans="1:5" x14ac:dyDescent="0.25">
      <c r="A1" s="9" t="s">
        <v>85</v>
      </c>
      <c r="B1" s="9"/>
      <c r="C1" s="9"/>
      <c r="D1" s="9"/>
      <c r="E1" s="9"/>
    </row>
    <row r="2" spans="1:5" x14ac:dyDescent="0.25">
      <c r="B2" t="s">
        <v>97</v>
      </c>
      <c r="C2" t="s">
        <v>86</v>
      </c>
      <c r="D2" t="s">
        <v>87</v>
      </c>
      <c r="E2" t="s">
        <v>9</v>
      </c>
    </row>
    <row r="3" spans="1:5" x14ac:dyDescent="0.25">
      <c r="A3" t="s">
        <v>90</v>
      </c>
      <c r="B3" s="8">
        <v>0.70366332315743563</v>
      </c>
      <c r="C3" s="8">
        <v>0.71376325734487378</v>
      </c>
      <c r="D3" s="8">
        <v>0.69549354107090033</v>
      </c>
      <c r="E3" s="8">
        <v>1.3867369073442826E-2</v>
      </c>
    </row>
    <row r="4" spans="1:5" x14ac:dyDescent="0.25">
      <c r="A4" t="s">
        <v>91</v>
      </c>
      <c r="B4" s="8">
        <v>0.75753568082878708</v>
      </c>
      <c r="C4" s="8">
        <v>0.77352392790553137</v>
      </c>
      <c r="D4" s="8">
        <v>0.74480300930508814</v>
      </c>
      <c r="E4" s="8">
        <v>1.5639775951116607E-2</v>
      </c>
    </row>
    <row r="5" spans="1:5" x14ac:dyDescent="0.25">
      <c r="A5" t="s">
        <v>92</v>
      </c>
      <c r="B5" s="6">
        <v>0.73322001194468689</v>
      </c>
      <c r="C5" s="6">
        <v>0.74067460317460321</v>
      </c>
      <c r="D5" s="6">
        <v>0.72679045092838201</v>
      </c>
      <c r="E5" s="6">
        <v>1.2343358395989976E-2</v>
      </c>
    </row>
    <row r="6" spans="1:5" x14ac:dyDescent="0.25">
      <c r="A6" t="s">
        <v>93</v>
      </c>
      <c r="B6" s="8">
        <v>0.66752492604360691</v>
      </c>
      <c r="C6" s="8">
        <v>0.67386583011583012</v>
      </c>
      <c r="D6" s="8">
        <v>0.66225165562913912</v>
      </c>
      <c r="E6" s="8">
        <v>1.3951579811243332E-2</v>
      </c>
    </row>
    <row r="7" spans="1:5" x14ac:dyDescent="0.25">
      <c r="A7" t="s">
        <v>94</v>
      </c>
      <c r="B7" s="8">
        <v>0.71384972489683629</v>
      </c>
      <c r="C7" s="8">
        <v>0.71548464447108728</v>
      </c>
      <c r="D7" s="8">
        <v>0.71242251026487402</v>
      </c>
      <c r="E7" s="8">
        <v>1.4331306075751189E-2</v>
      </c>
    </row>
    <row r="8" spans="1:5" x14ac:dyDescent="0.25">
      <c r="A8" t="s">
        <v>95</v>
      </c>
      <c r="B8" s="8">
        <v>0.72618909848397173</v>
      </c>
      <c r="C8" s="8">
        <v>0.73102605863192183</v>
      </c>
      <c r="D8" s="8">
        <v>0.72183537345158688</v>
      </c>
      <c r="E8" s="8">
        <v>1.5617529880478088E-2</v>
      </c>
    </row>
    <row r="9" spans="1:5" x14ac:dyDescent="0.25">
      <c r="A9" t="s">
        <v>96</v>
      </c>
      <c r="B9" s="8">
        <v>0.68995799923634971</v>
      </c>
      <c r="C9" s="8">
        <v>0.69323671497584538</v>
      </c>
      <c r="D9" s="8">
        <v>0.68725753506415999</v>
      </c>
      <c r="E9" s="8">
        <v>1.4151316309589691E-2</v>
      </c>
    </row>
    <row r="10" spans="1:5" x14ac:dyDescent="0.25">
      <c r="B10" s="8"/>
      <c r="C10" s="8"/>
      <c r="D10" s="8"/>
      <c r="E10" s="8"/>
    </row>
    <row r="11" spans="1:5" x14ac:dyDescent="0.25">
      <c r="B11" t="s">
        <v>88</v>
      </c>
    </row>
    <row r="12" spans="1:5" x14ac:dyDescent="0.25">
      <c r="A12" t="s">
        <v>82</v>
      </c>
      <c r="B12" t="s">
        <v>77</v>
      </c>
      <c r="C12" s="8">
        <v>0.45723700197315342</v>
      </c>
    </row>
    <row r="13" spans="1:5" x14ac:dyDescent="0.25">
      <c r="A13" t="s">
        <v>83</v>
      </c>
      <c r="B13" t="s">
        <v>78</v>
      </c>
      <c r="C13" s="8">
        <v>0.29396098404953297</v>
      </c>
    </row>
    <row r="14" spans="1:5" x14ac:dyDescent="0.25">
      <c r="A14" t="s">
        <v>84</v>
      </c>
      <c r="B14" t="s">
        <v>79</v>
      </c>
      <c r="C14" s="8">
        <v>7.3317716585180936E-2</v>
      </c>
    </row>
    <row r="15" spans="1:5" x14ac:dyDescent="0.25">
      <c r="C15" s="8"/>
    </row>
    <row r="16" spans="1:5" x14ac:dyDescent="0.25">
      <c r="B16" t="s">
        <v>89</v>
      </c>
    </row>
    <row r="17" spans="1:3" x14ac:dyDescent="0.25">
      <c r="A17" t="s">
        <v>82</v>
      </c>
      <c r="B17" t="s">
        <v>19</v>
      </c>
      <c r="C17" s="8">
        <v>0.24120099921268262</v>
      </c>
    </row>
    <row r="18" spans="1:3" x14ac:dyDescent="0.25">
      <c r="A18" t="s">
        <v>83</v>
      </c>
      <c r="B18" t="s">
        <v>23</v>
      </c>
      <c r="C18" s="8">
        <v>0.2405108815038734</v>
      </c>
    </row>
    <row r="19" spans="1:3" x14ac:dyDescent="0.25">
      <c r="A19" t="s">
        <v>84</v>
      </c>
      <c r="B19" t="s">
        <v>25</v>
      </c>
      <c r="C19" s="8">
        <v>0.15989346915368241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13232-B8B8-4E0B-B93E-5AA76CBC3D7D}">
  <dimension ref="A1:S155"/>
  <sheetViews>
    <sheetView topLeftCell="D1" zoomScale="115" zoomScaleNormal="115" workbookViewId="0">
      <selection activeCell="J134" sqref="J134:J154"/>
    </sheetView>
  </sheetViews>
  <sheetFormatPr defaultRowHeight="15" x14ac:dyDescent="0.25"/>
  <cols>
    <col min="1" max="3" width="0" hidden="1" customWidth="1"/>
    <col min="4" max="4" width="8.7109375" style="2" customWidth="1"/>
    <col min="5" max="5" width="0" hidden="1" customWidth="1"/>
    <col min="7" max="7" width="17.28515625" bestFit="1" customWidth="1"/>
    <col min="8" max="8" width="19" bestFit="1" customWidth="1"/>
    <col min="9" max="9" width="12" bestFit="1" customWidth="1"/>
    <col min="10" max="10" width="17.28515625" bestFit="1" customWidth="1"/>
    <col min="11" max="11" width="18.7109375" bestFit="1" customWidth="1"/>
    <col min="12" max="12" width="16.7109375" bestFit="1" customWidth="1"/>
    <col min="13" max="13" width="10.42578125" style="5" bestFit="1" customWidth="1"/>
    <col min="14" max="14" width="12.28515625" style="5" bestFit="1" customWidth="1"/>
    <col min="15" max="16" width="17.28515625" style="1" bestFit="1" customWidth="1"/>
    <col min="17" max="17" width="41.7109375" bestFit="1" customWidth="1"/>
    <col min="18" max="19" width="11" bestFit="1" customWidth="1"/>
  </cols>
  <sheetData>
    <row r="1" spans="1:19" x14ac:dyDescent="0.25">
      <c r="A1" t="s">
        <v>0</v>
      </c>
      <c r="B1" t="s">
        <v>1</v>
      </c>
      <c r="C1" t="s">
        <v>2</v>
      </c>
      <c r="D1" s="4" t="s">
        <v>3</v>
      </c>
      <c r="E1" t="s">
        <v>4</v>
      </c>
      <c r="F1" t="s">
        <v>5</v>
      </c>
      <c r="G1" t="s">
        <v>6</v>
      </c>
      <c r="H1" t="s">
        <v>66</v>
      </c>
      <c r="I1" t="s">
        <v>7</v>
      </c>
      <c r="J1" t="s">
        <v>8</v>
      </c>
      <c r="K1" t="s">
        <v>67</v>
      </c>
      <c r="L1" t="s">
        <v>9</v>
      </c>
      <c r="M1" s="5" t="s">
        <v>10</v>
      </c>
      <c r="N1" s="5" t="s">
        <v>11</v>
      </c>
      <c r="O1" s="1" t="s">
        <v>12</v>
      </c>
      <c r="P1" s="1" t="s">
        <v>65</v>
      </c>
      <c r="Q1" t="s">
        <v>13</v>
      </c>
      <c r="R1" t="s">
        <v>14</v>
      </c>
      <c r="S1" t="s">
        <v>64</v>
      </c>
    </row>
    <row r="2" spans="1:19" x14ac:dyDescent="0.25">
      <c r="A2">
        <v>1</v>
      </c>
      <c r="B2" t="s">
        <v>30</v>
      </c>
      <c r="C2" t="s">
        <v>39</v>
      </c>
      <c r="D2" s="17" t="s">
        <v>57</v>
      </c>
      <c r="E2" t="s">
        <v>39</v>
      </c>
      <c r="F2" s="10">
        <v>18344</v>
      </c>
      <c r="G2" s="10">
        <v>8203</v>
      </c>
      <c r="H2" s="10">
        <f>F2-G2</f>
        <v>10141</v>
      </c>
      <c r="I2" s="10">
        <v>12908</v>
      </c>
      <c r="J2" s="10">
        <v>5855</v>
      </c>
      <c r="K2" s="10">
        <f>I2-J2</f>
        <v>7053</v>
      </c>
      <c r="L2" s="10">
        <v>179</v>
      </c>
      <c r="M2" s="14" t="s">
        <v>41</v>
      </c>
      <c r="N2" s="14" t="s">
        <v>38</v>
      </c>
      <c r="O2" s="13">
        <v>201</v>
      </c>
      <c r="P2" s="11">
        <f>O2/$I$2</f>
        <v>1.5571738456770994E-2</v>
      </c>
      <c r="Q2" t="s">
        <v>22</v>
      </c>
      <c r="R2">
        <v>20</v>
      </c>
      <c r="S2" s="6">
        <f t="shared" ref="S2:S22" si="0">R2/$I$2</f>
        <v>1.5494267121165168E-3</v>
      </c>
    </row>
    <row r="3" spans="1:19" x14ac:dyDescent="0.25">
      <c r="A3">
        <v>1</v>
      </c>
      <c r="B3" t="s">
        <v>30</v>
      </c>
      <c r="C3" t="s">
        <v>39</v>
      </c>
      <c r="D3" s="17"/>
      <c r="E3" t="s">
        <v>39</v>
      </c>
      <c r="F3" s="10"/>
      <c r="G3" s="10"/>
      <c r="H3" s="10"/>
      <c r="I3" s="10"/>
      <c r="J3" s="10"/>
      <c r="K3" s="10"/>
      <c r="L3" s="10"/>
      <c r="M3" s="14"/>
      <c r="N3" s="14"/>
      <c r="O3" s="13"/>
      <c r="P3" s="11"/>
      <c r="Q3" t="s">
        <v>42</v>
      </c>
      <c r="R3">
        <v>150</v>
      </c>
      <c r="S3" s="6">
        <f t="shared" si="0"/>
        <v>1.1620700340873877E-2</v>
      </c>
    </row>
    <row r="4" spans="1:19" x14ac:dyDescent="0.25">
      <c r="A4">
        <v>1</v>
      </c>
      <c r="B4" t="s">
        <v>30</v>
      </c>
      <c r="C4" t="s">
        <v>39</v>
      </c>
      <c r="D4" s="17"/>
      <c r="E4" t="s">
        <v>39</v>
      </c>
      <c r="F4" s="10"/>
      <c r="G4" s="10"/>
      <c r="H4" s="10"/>
      <c r="I4" s="10"/>
      <c r="J4" s="10"/>
      <c r="K4" s="10"/>
      <c r="L4" s="10"/>
      <c r="M4" s="5" t="s">
        <v>45</v>
      </c>
      <c r="N4" s="5" t="s">
        <v>36</v>
      </c>
      <c r="O4" s="1">
        <v>57</v>
      </c>
      <c r="P4" s="7">
        <f>O4/$I$2</f>
        <v>4.4158661295320735E-3</v>
      </c>
      <c r="Q4" t="s">
        <v>27</v>
      </c>
      <c r="R4">
        <v>53</v>
      </c>
      <c r="S4" s="6">
        <f t="shared" si="0"/>
        <v>4.10598078710877E-3</v>
      </c>
    </row>
    <row r="5" spans="1:19" x14ac:dyDescent="0.25">
      <c r="A5">
        <v>1</v>
      </c>
      <c r="B5" t="s">
        <v>30</v>
      </c>
      <c r="C5" t="s">
        <v>39</v>
      </c>
      <c r="D5" s="17"/>
      <c r="E5" t="s">
        <v>39</v>
      </c>
      <c r="F5" s="10"/>
      <c r="G5" s="10"/>
      <c r="H5" s="10"/>
      <c r="I5" s="10"/>
      <c r="J5" s="10"/>
      <c r="K5" s="10"/>
      <c r="L5" s="10"/>
      <c r="M5" s="5" t="s">
        <v>56</v>
      </c>
      <c r="N5" s="5" t="s">
        <v>17</v>
      </c>
      <c r="O5" s="1">
        <v>386</v>
      </c>
      <c r="P5" s="7">
        <f>O5/$I$2</f>
        <v>2.9903935543848775E-2</v>
      </c>
      <c r="Q5" t="s">
        <v>16</v>
      </c>
      <c r="R5">
        <v>359</v>
      </c>
      <c r="S5" s="6">
        <f t="shared" si="0"/>
        <v>2.7812209482491478E-2</v>
      </c>
    </row>
    <row r="6" spans="1:19" x14ac:dyDescent="0.25">
      <c r="A6">
        <v>1</v>
      </c>
      <c r="B6" t="s">
        <v>30</v>
      </c>
      <c r="C6" t="s">
        <v>39</v>
      </c>
      <c r="D6" s="17"/>
      <c r="E6" t="s">
        <v>39</v>
      </c>
      <c r="F6" s="10"/>
      <c r="G6" s="10"/>
      <c r="H6" s="10"/>
      <c r="I6" s="10"/>
      <c r="J6" s="10"/>
      <c r="K6" s="10"/>
      <c r="L6" s="10"/>
      <c r="M6" s="14" t="s">
        <v>49</v>
      </c>
      <c r="N6" s="14" t="s">
        <v>50</v>
      </c>
      <c r="O6" s="13">
        <v>59</v>
      </c>
      <c r="P6" s="11">
        <f>O6/$I$2</f>
        <v>4.5708088007437248E-3</v>
      </c>
      <c r="Q6" t="s">
        <v>15</v>
      </c>
      <c r="R6">
        <v>13</v>
      </c>
      <c r="S6" s="6">
        <f t="shared" si="0"/>
        <v>1.007127362875736E-3</v>
      </c>
    </row>
    <row r="7" spans="1:19" x14ac:dyDescent="0.25">
      <c r="A7">
        <v>1</v>
      </c>
      <c r="B7" t="s">
        <v>30</v>
      </c>
      <c r="C7" t="s">
        <v>39</v>
      </c>
      <c r="D7" s="17"/>
      <c r="E7" t="s">
        <v>39</v>
      </c>
      <c r="F7" s="10"/>
      <c r="G7" s="10"/>
      <c r="H7" s="10"/>
      <c r="I7" s="10"/>
      <c r="J7" s="10"/>
      <c r="K7" s="10"/>
      <c r="L7" s="10"/>
      <c r="M7" s="14"/>
      <c r="N7" s="14"/>
      <c r="O7" s="13"/>
      <c r="P7" s="11"/>
      <c r="Q7" t="s">
        <v>35</v>
      </c>
      <c r="R7">
        <v>27</v>
      </c>
      <c r="S7" s="6">
        <f t="shared" si="0"/>
        <v>2.0917260613572976E-3</v>
      </c>
    </row>
    <row r="8" spans="1:19" x14ac:dyDescent="0.25">
      <c r="A8">
        <v>1</v>
      </c>
      <c r="B8" t="s">
        <v>30</v>
      </c>
      <c r="C8" t="s">
        <v>39</v>
      </c>
      <c r="D8" s="17"/>
      <c r="E8" t="s">
        <v>39</v>
      </c>
      <c r="F8" s="10"/>
      <c r="G8" s="10"/>
      <c r="H8" s="10"/>
      <c r="I8" s="10"/>
      <c r="J8" s="10"/>
      <c r="K8" s="10"/>
      <c r="L8" s="10"/>
      <c r="M8" s="14"/>
      <c r="N8" s="14"/>
      <c r="O8" s="13"/>
      <c r="P8" s="11"/>
      <c r="Q8" t="s">
        <v>15</v>
      </c>
      <c r="R8">
        <v>14</v>
      </c>
      <c r="S8" s="6">
        <f t="shared" si="0"/>
        <v>1.0845986984815619E-3</v>
      </c>
    </row>
    <row r="9" spans="1:19" x14ac:dyDescent="0.25">
      <c r="A9">
        <v>1</v>
      </c>
      <c r="B9" t="s">
        <v>30</v>
      </c>
      <c r="C9" t="s">
        <v>39</v>
      </c>
      <c r="D9" s="17"/>
      <c r="E9" t="s">
        <v>39</v>
      </c>
      <c r="F9" s="10"/>
      <c r="G9" s="10"/>
      <c r="H9" s="10"/>
      <c r="I9" s="10"/>
      <c r="J9" s="10"/>
      <c r="K9" s="10"/>
      <c r="L9" s="10"/>
      <c r="M9" s="5" t="s">
        <v>43</v>
      </c>
      <c r="N9" s="5" t="s">
        <v>44</v>
      </c>
      <c r="O9" s="1">
        <v>721</v>
      </c>
      <c r="P9" s="7">
        <f>O9/$I$2</f>
        <v>5.5856832971800434E-2</v>
      </c>
      <c r="Q9" t="s">
        <v>18</v>
      </c>
      <c r="R9">
        <v>677</v>
      </c>
      <c r="S9" s="6">
        <f t="shared" si="0"/>
        <v>5.2448094205144097E-2</v>
      </c>
    </row>
    <row r="10" spans="1:19" x14ac:dyDescent="0.25">
      <c r="A10">
        <v>1</v>
      </c>
      <c r="B10" t="s">
        <v>30</v>
      </c>
      <c r="C10" t="s">
        <v>39</v>
      </c>
      <c r="D10" s="17"/>
      <c r="E10" t="s">
        <v>39</v>
      </c>
      <c r="F10" s="10"/>
      <c r="G10" s="10"/>
      <c r="H10" s="10"/>
      <c r="I10" s="10"/>
      <c r="J10" s="10"/>
      <c r="K10" s="10"/>
      <c r="L10" s="10"/>
      <c r="M10" s="5" t="s">
        <v>48</v>
      </c>
      <c r="N10" s="5" t="s">
        <v>34</v>
      </c>
      <c r="O10" s="1">
        <v>50</v>
      </c>
      <c r="P10" s="7">
        <f>O10/$I$2</f>
        <v>3.8735667802912922E-3</v>
      </c>
      <c r="Q10" t="s">
        <v>33</v>
      </c>
      <c r="R10">
        <v>49</v>
      </c>
      <c r="S10" s="6">
        <f t="shared" si="0"/>
        <v>3.7960954446854662E-3</v>
      </c>
    </row>
    <row r="11" spans="1:19" x14ac:dyDescent="0.25">
      <c r="A11">
        <v>1</v>
      </c>
      <c r="B11" t="s">
        <v>30</v>
      </c>
      <c r="C11" t="s">
        <v>39</v>
      </c>
      <c r="D11" s="17"/>
      <c r="E11" t="s">
        <v>39</v>
      </c>
      <c r="F11" s="10"/>
      <c r="G11" s="10"/>
      <c r="H11" s="10"/>
      <c r="I11" s="10"/>
      <c r="J11" s="10"/>
      <c r="K11" s="10"/>
      <c r="L11" s="10"/>
      <c r="M11" s="5" t="s">
        <v>55</v>
      </c>
      <c r="N11" s="5" t="s">
        <v>32</v>
      </c>
      <c r="O11" s="1">
        <v>178</v>
      </c>
      <c r="P11" s="7">
        <f>O11/$I$2</f>
        <v>1.3789897737837E-2</v>
      </c>
      <c r="Q11" t="s">
        <v>15</v>
      </c>
      <c r="R11">
        <v>134</v>
      </c>
      <c r="S11" s="6">
        <f t="shared" si="0"/>
        <v>1.0381158971180663E-2</v>
      </c>
    </row>
    <row r="12" spans="1:19" x14ac:dyDescent="0.25">
      <c r="A12">
        <v>1</v>
      </c>
      <c r="B12" t="s">
        <v>30</v>
      </c>
      <c r="C12" t="s">
        <v>39</v>
      </c>
      <c r="D12" s="17"/>
      <c r="E12" t="s">
        <v>39</v>
      </c>
      <c r="F12" s="10"/>
      <c r="G12" s="10"/>
      <c r="H12" s="10"/>
      <c r="I12" s="10"/>
      <c r="J12" s="10"/>
      <c r="K12" s="10"/>
      <c r="L12" s="10"/>
      <c r="M12" s="14" t="s">
        <v>51</v>
      </c>
      <c r="N12" s="14" t="s">
        <v>52</v>
      </c>
      <c r="O12" s="13">
        <v>5821</v>
      </c>
      <c r="P12" s="11">
        <f>O12/$I$2</f>
        <v>0.45096064456151225</v>
      </c>
      <c r="Q12" t="s">
        <v>31</v>
      </c>
      <c r="R12">
        <v>37</v>
      </c>
      <c r="S12" s="6">
        <f t="shared" si="0"/>
        <v>2.8664394174155563E-3</v>
      </c>
    </row>
    <row r="13" spans="1:19" x14ac:dyDescent="0.25">
      <c r="A13">
        <v>1</v>
      </c>
      <c r="B13" t="s">
        <v>30</v>
      </c>
      <c r="C13" t="s">
        <v>39</v>
      </c>
      <c r="D13" s="17"/>
      <c r="E13" t="s">
        <v>39</v>
      </c>
      <c r="F13" s="10"/>
      <c r="G13" s="10"/>
      <c r="H13" s="10"/>
      <c r="I13" s="10"/>
      <c r="J13" s="10"/>
      <c r="K13" s="10"/>
      <c r="L13" s="10"/>
      <c r="M13" s="14"/>
      <c r="N13" s="14"/>
      <c r="O13" s="13"/>
      <c r="P13" s="11"/>
      <c r="Q13" t="s">
        <v>21</v>
      </c>
      <c r="R13">
        <v>126</v>
      </c>
      <c r="S13" s="6">
        <f t="shared" si="0"/>
        <v>9.7613882863340565E-3</v>
      </c>
    </row>
    <row r="14" spans="1:19" x14ac:dyDescent="0.25">
      <c r="A14">
        <v>1</v>
      </c>
      <c r="B14" t="s">
        <v>30</v>
      </c>
      <c r="C14" t="s">
        <v>39</v>
      </c>
      <c r="D14" s="17"/>
      <c r="E14" t="s">
        <v>39</v>
      </c>
      <c r="F14" s="10"/>
      <c r="G14" s="10"/>
      <c r="H14" s="10"/>
      <c r="I14" s="10"/>
      <c r="J14" s="10"/>
      <c r="K14" s="10"/>
      <c r="L14" s="10"/>
      <c r="M14" s="14"/>
      <c r="N14" s="14"/>
      <c r="O14" s="13"/>
      <c r="P14" s="11"/>
      <c r="Q14" t="s">
        <v>23</v>
      </c>
      <c r="R14">
        <v>3199</v>
      </c>
      <c r="S14" s="6">
        <f t="shared" si="0"/>
        <v>0.24783080260303689</v>
      </c>
    </row>
    <row r="15" spans="1:19" x14ac:dyDescent="0.25">
      <c r="A15">
        <v>1</v>
      </c>
      <c r="B15" t="s">
        <v>30</v>
      </c>
      <c r="C15" t="s">
        <v>39</v>
      </c>
      <c r="D15" s="17"/>
      <c r="E15" t="s">
        <v>39</v>
      </c>
      <c r="F15" s="10"/>
      <c r="G15" s="10"/>
      <c r="H15" s="10"/>
      <c r="I15" s="10"/>
      <c r="J15" s="10"/>
      <c r="K15" s="10"/>
      <c r="L15" s="10"/>
      <c r="M15" s="14"/>
      <c r="N15" s="14"/>
      <c r="O15" s="13"/>
      <c r="P15" s="11"/>
      <c r="Q15" t="s">
        <v>53</v>
      </c>
      <c r="R15">
        <v>33</v>
      </c>
      <c r="S15" s="6">
        <f t="shared" si="0"/>
        <v>2.5565540749922528E-3</v>
      </c>
    </row>
    <row r="16" spans="1:19" x14ac:dyDescent="0.25">
      <c r="A16">
        <v>1</v>
      </c>
      <c r="B16" t="s">
        <v>30</v>
      </c>
      <c r="C16" t="s">
        <v>39</v>
      </c>
      <c r="D16" s="17"/>
      <c r="E16" t="s">
        <v>39</v>
      </c>
      <c r="F16" s="10"/>
      <c r="G16" s="10"/>
      <c r="H16" s="10"/>
      <c r="I16" s="10"/>
      <c r="J16" s="10"/>
      <c r="K16" s="10"/>
      <c r="L16" s="10"/>
      <c r="M16" s="14"/>
      <c r="N16" s="14"/>
      <c r="O16" s="13"/>
      <c r="P16" s="11"/>
      <c r="Q16" t="s">
        <v>25</v>
      </c>
      <c r="R16">
        <v>1889</v>
      </c>
      <c r="S16" s="6">
        <f t="shared" si="0"/>
        <v>0.14634335295940501</v>
      </c>
    </row>
    <row r="17" spans="1:19" x14ac:dyDescent="0.25">
      <c r="A17">
        <v>1</v>
      </c>
      <c r="B17" t="s">
        <v>30</v>
      </c>
      <c r="C17" t="s">
        <v>39</v>
      </c>
      <c r="D17" s="17"/>
      <c r="E17" t="s">
        <v>39</v>
      </c>
      <c r="F17" s="10"/>
      <c r="G17" s="10"/>
      <c r="H17" s="10"/>
      <c r="I17" s="10"/>
      <c r="J17" s="10"/>
      <c r="K17" s="10"/>
      <c r="L17" s="10"/>
      <c r="M17" s="14" t="s">
        <v>40</v>
      </c>
      <c r="N17" s="14" t="s">
        <v>24</v>
      </c>
      <c r="O17" s="13">
        <v>3849</v>
      </c>
      <c r="P17" s="11">
        <f>O17/$I$2</f>
        <v>0.29818717074682366</v>
      </c>
      <c r="Q17" t="s">
        <v>26</v>
      </c>
      <c r="R17">
        <v>308</v>
      </c>
      <c r="S17" s="6">
        <f t="shared" si="0"/>
        <v>2.3861171366594359E-2</v>
      </c>
    </row>
    <row r="18" spans="1:19" x14ac:dyDescent="0.25">
      <c r="A18">
        <v>1</v>
      </c>
      <c r="B18" t="s">
        <v>30</v>
      </c>
      <c r="C18" t="s">
        <v>39</v>
      </c>
      <c r="D18" s="17"/>
      <c r="E18" t="s">
        <v>39</v>
      </c>
      <c r="F18" s="10"/>
      <c r="G18" s="10"/>
      <c r="H18" s="10"/>
      <c r="I18" s="10"/>
      <c r="J18" s="10"/>
      <c r="K18" s="10"/>
      <c r="L18" s="10"/>
      <c r="M18" s="14"/>
      <c r="N18" s="14"/>
      <c r="O18" s="13"/>
      <c r="P18" s="11"/>
      <c r="Q18" t="s">
        <v>19</v>
      </c>
      <c r="R18">
        <v>3052</v>
      </c>
      <c r="S18" s="6">
        <f t="shared" si="0"/>
        <v>0.23644251626898047</v>
      </c>
    </row>
    <row r="19" spans="1:19" x14ac:dyDescent="0.25">
      <c r="A19">
        <v>1</v>
      </c>
      <c r="B19" t="s">
        <v>30</v>
      </c>
      <c r="C19" t="s">
        <v>39</v>
      </c>
      <c r="D19" s="17"/>
      <c r="E19" t="s">
        <v>39</v>
      </c>
      <c r="F19" s="10"/>
      <c r="G19" s="10"/>
      <c r="H19" s="10"/>
      <c r="I19" s="10"/>
      <c r="J19" s="10"/>
      <c r="K19" s="10"/>
      <c r="L19" s="10"/>
      <c r="M19" s="14" t="s">
        <v>46</v>
      </c>
      <c r="N19" s="14" t="s">
        <v>47</v>
      </c>
      <c r="O19" s="13">
        <v>1018</v>
      </c>
      <c r="P19" s="11">
        <f>O19/$I$2</f>
        <v>7.8865819646730714E-2</v>
      </c>
      <c r="Q19" t="s">
        <v>15</v>
      </c>
      <c r="R19">
        <v>288</v>
      </c>
      <c r="S19" s="6">
        <f t="shared" si="0"/>
        <v>2.2311744654477845E-2</v>
      </c>
    </row>
    <row r="20" spans="1:19" x14ac:dyDescent="0.25">
      <c r="A20">
        <v>1</v>
      </c>
      <c r="B20" t="s">
        <v>30</v>
      </c>
      <c r="C20" t="s">
        <v>39</v>
      </c>
      <c r="D20" s="17"/>
      <c r="E20" t="s">
        <v>39</v>
      </c>
      <c r="F20" s="10"/>
      <c r="G20" s="10"/>
      <c r="H20" s="10"/>
      <c r="I20" s="10"/>
      <c r="J20" s="10"/>
      <c r="K20" s="10"/>
      <c r="L20" s="10"/>
      <c r="M20" s="14"/>
      <c r="N20" s="14"/>
      <c r="O20" s="13"/>
      <c r="P20" s="11"/>
      <c r="Q20" t="s">
        <v>37</v>
      </c>
      <c r="R20">
        <v>12</v>
      </c>
      <c r="S20" s="6">
        <f t="shared" si="0"/>
        <v>9.2965602726991013E-4</v>
      </c>
    </row>
    <row r="21" spans="1:19" x14ac:dyDescent="0.25">
      <c r="A21">
        <v>1</v>
      </c>
      <c r="B21" t="s">
        <v>30</v>
      </c>
      <c r="C21" t="s">
        <v>39</v>
      </c>
      <c r="D21" s="17"/>
      <c r="E21" t="s">
        <v>39</v>
      </c>
      <c r="F21" s="10"/>
      <c r="G21" s="10"/>
      <c r="H21" s="10"/>
      <c r="I21" s="10"/>
      <c r="J21" s="10"/>
      <c r="K21" s="10"/>
      <c r="L21" s="10"/>
      <c r="M21" s="14"/>
      <c r="N21" s="14"/>
      <c r="O21" s="13"/>
      <c r="P21" s="11"/>
      <c r="Q21" t="s">
        <v>20</v>
      </c>
      <c r="R21">
        <v>626</v>
      </c>
      <c r="S21" s="6">
        <f t="shared" si="0"/>
        <v>4.8497056089246982E-2</v>
      </c>
    </row>
    <row r="22" spans="1:19" x14ac:dyDescent="0.25">
      <c r="A22">
        <v>1</v>
      </c>
      <c r="B22" t="s">
        <v>30</v>
      </c>
      <c r="C22" t="s">
        <v>39</v>
      </c>
      <c r="D22" s="17"/>
      <c r="E22" t="s">
        <v>39</v>
      </c>
      <c r="F22" s="10"/>
      <c r="G22" s="10"/>
      <c r="H22" s="10"/>
      <c r="I22" s="10"/>
      <c r="J22" s="10"/>
      <c r="K22" s="10"/>
      <c r="L22" s="10"/>
      <c r="M22" s="5" t="s">
        <v>54</v>
      </c>
      <c r="N22" s="5" t="s">
        <v>28</v>
      </c>
      <c r="O22" s="1">
        <v>107</v>
      </c>
      <c r="P22" s="7">
        <f>O22/$I$2</f>
        <v>8.2894329098233653E-3</v>
      </c>
      <c r="Q22" t="s">
        <v>29</v>
      </c>
      <c r="R22">
        <v>102</v>
      </c>
      <c r="S22" s="6">
        <f t="shared" si="0"/>
        <v>7.9020762317942358E-3</v>
      </c>
    </row>
    <row r="23" spans="1:19" x14ac:dyDescent="0.25">
      <c r="I23" s="6"/>
      <c r="J23" s="6"/>
      <c r="K23" s="6"/>
      <c r="L23" s="6"/>
    </row>
    <row r="24" spans="1:19" x14ac:dyDescent="0.25">
      <c r="A24">
        <v>1</v>
      </c>
      <c r="B24" t="s">
        <v>30</v>
      </c>
      <c r="C24" t="s">
        <v>39</v>
      </c>
      <c r="D24" s="17" t="s">
        <v>58</v>
      </c>
      <c r="E24" t="s">
        <v>39</v>
      </c>
      <c r="F24" s="10">
        <v>18147</v>
      </c>
      <c r="G24" s="10">
        <v>8045</v>
      </c>
      <c r="H24" s="10">
        <f>F24-G24</f>
        <v>10102</v>
      </c>
      <c r="I24" s="10">
        <v>13747</v>
      </c>
      <c r="J24" s="10">
        <v>6223</v>
      </c>
      <c r="K24" s="10">
        <f>I24-J24</f>
        <v>7524</v>
      </c>
      <c r="L24" s="10">
        <v>215</v>
      </c>
      <c r="M24" s="14" t="s">
        <v>41</v>
      </c>
      <c r="N24" s="14" t="s">
        <v>38</v>
      </c>
      <c r="O24" s="13">
        <v>193</v>
      </c>
      <c r="P24" s="11">
        <f>O24/I24</f>
        <v>1.4039426784025606E-2</v>
      </c>
      <c r="Q24" t="s">
        <v>42</v>
      </c>
      <c r="R24">
        <v>150</v>
      </c>
      <c r="S24" s="6">
        <f t="shared" ref="S24:S44" si="1">R24/$I$24</f>
        <v>1.0911471593802284E-2</v>
      </c>
    </row>
    <row r="25" spans="1:19" x14ac:dyDescent="0.25">
      <c r="A25">
        <v>1</v>
      </c>
      <c r="B25" t="s">
        <v>30</v>
      </c>
      <c r="C25" t="s">
        <v>39</v>
      </c>
      <c r="D25" s="17"/>
      <c r="E25" t="s">
        <v>39</v>
      </c>
      <c r="F25" s="10"/>
      <c r="G25" s="10"/>
      <c r="H25" s="10"/>
      <c r="I25" s="10"/>
      <c r="J25" s="10"/>
      <c r="K25" s="10"/>
      <c r="L25" s="10"/>
      <c r="M25" s="14"/>
      <c r="N25" s="14"/>
      <c r="O25" s="13"/>
      <c r="P25" s="11"/>
      <c r="Q25" t="s">
        <v>22</v>
      </c>
      <c r="R25">
        <v>16</v>
      </c>
      <c r="S25" s="6">
        <f t="shared" si="1"/>
        <v>1.1638903033389103E-3</v>
      </c>
    </row>
    <row r="26" spans="1:19" x14ac:dyDescent="0.25">
      <c r="A26">
        <v>1</v>
      </c>
      <c r="B26" t="s">
        <v>30</v>
      </c>
      <c r="C26" t="s">
        <v>39</v>
      </c>
      <c r="D26" s="17"/>
      <c r="E26" t="s">
        <v>39</v>
      </c>
      <c r="F26" s="10"/>
      <c r="G26" s="10"/>
      <c r="H26" s="10"/>
      <c r="I26" s="10"/>
      <c r="J26" s="10"/>
      <c r="K26" s="10"/>
      <c r="L26" s="10"/>
      <c r="M26" s="5" t="s">
        <v>45</v>
      </c>
      <c r="N26" s="5" t="s">
        <v>36</v>
      </c>
      <c r="O26" s="1">
        <v>83</v>
      </c>
      <c r="P26" s="7">
        <f>O26/I24</f>
        <v>6.0376809485705972E-3</v>
      </c>
      <c r="Q26" t="s">
        <v>27</v>
      </c>
      <c r="R26">
        <v>70</v>
      </c>
      <c r="S26" s="6">
        <f t="shared" si="1"/>
        <v>5.0920200771077326E-3</v>
      </c>
    </row>
    <row r="27" spans="1:19" x14ac:dyDescent="0.25">
      <c r="A27">
        <v>1</v>
      </c>
      <c r="B27" t="s">
        <v>30</v>
      </c>
      <c r="C27" t="s">
        <v>39</v>
      </c>
      <c r="D27" s="17"/>
      <c r="E27" t="s">
        <v>39</v>
      </c>
      <c r="F27" s="10"/>
      <c r="G27" s="10"/>
      <c r="H27" s="10"/>
      <c r="I27" s="10"/>
      <c r="J27" s="10"/>
      <c r="K27" s="10"/>
      <c r="L27" s="10"/>
      <c r="M27" s="5" t="s">
        <v>56</v>
      </c>
      <c r="N27" s="5" t="s">
        <v>17</v>
      </c>
      <c r="O27" s="1">
        <v>291</v>
      </c>
      <c r="P27" s="7">
        <f>O27/I24</f>
        <v>2.1168254891976431E-2</v>
      </c>
      <c r="Q27" t="s">
        <v>16</v>
      </c>
      <c r="R27">
        <v>284</v>
      </c>
      <c r="S27" s="6">
        <f t="shared" si="1"/>
        <v>2.0659052884265658E-2</v>
      </c>
    </row>
    <row r="28" spans="1:19" x14ac:dyDescent="0.25">
      <c r="A28">
        <v>1</v>
      </c>
      <c r="B28" t="s">
        <v>30</v>
      </c>
      <c r="C28" t="s">
        <v>39</v>
      </c>
      <c r="D28" s="17"/>
      <c r="E28" t="s">
        <v>39</v>
      </c>
      <c r="F28" s="10"/>
      <c r="G28" s="10"/>
      <c r="H28" s="10"/>
      <c r="I28" s="10"/>
      <c r="J28" s="10"/>
      <c r="K28" s="10"/>
      <c r="L28" s="10"/>
      <c r="M28" s="14" t="s">
        <v>49</v>
      </c>
      <c r="N28" s="14" t="s">
        <v>50</v>
      </c>
      <c r="O28" s="13">
        <v>51</v>
      </c>
      <c r="P28" s="11">
        <f>O28/I24</f>
        <v>3.7099003418927766E-3</v>
      </c>
      <c r="Q28" t="s">
        <v>35</v>
      </c>
      <c r="R28">
        <v>27</v>
      </c>
      <c r="S28" s="6">
        <f t="shared" si="1"/>
        <v>1.9640648868844111E-3</v>
      </c>
    </row>
    <row r="29" spans="1:19" x14ac:dyDescent="0.25">
      <c r="A29">
        <v>1</v>
      </c>
      <c r="B29" t="s">
        <v>30</v>
      </c>
      <c r="C29" t="s">
        <v>39</v>
      </c>
      <c r="D29" s="17"/>
      <c r="E29" t="s">
        <v>39</v>
      </c>
      <c r="F29" s="10"/>
      <c r="G29" s="10"/>
      <c r="H29" s="10"/>
      <c r="I29" s="10"/>
      <c r="J29" s="10"/>
      <c r="K29" s="10"/>
      <c r="L29" s="10"/>
      <c r="M29" s="14"/>
      <c r="N29" s="14"/>
      <c r="O29" s="13"/>
      <c r="P29" s="11"/>
      <c r="Q29" t="s">
        <v>15</v>
      </c>
      <c r="R29">
        <v>7</v>
      </c>
      <c r="S29" s="6">
        <f t="shared" si="1"/>
        <v>5.0920200771077326E-4</v>
      </c>
    </row>
    <row r="30" spans="1:19" x14ac:dyDescent="0.25">
      <c r="A30">
        <v>1</v>
      </c>
      <c r="B30" t="s">
        <v>30</v>
      </c>
      <c r="C30" t="s">
        <v>39</v>
      </c>
      <c r="D30" s="17"/>
      <c r="E30" t="s">
        <v>39</v>
      </c>
      <c r="F30" s="10"/>
      <c r="G30" s="10"/>
      <c r="H30" s="10"/>
      <c r="I30" s="10"/>
      <c r="J30" s="10"/>
      <c r="K30" s="10"/>
      <c r="L30" s="10"/>
      <c r="M30" s="14"/>
      <c r="N30" s="14"/>
      <c r="O30" s="13"/>
      <c r="P30" s="11"/>
      <c r="Q30" t="s">
        <v>15</v>
      </c>
      <c r="R30">
        <v>11</v>
      </c>
      <c r="S30" s="6">
        <f t="shared" si="1"/>
        <v>8.0017458354550083E-4</v>
      </c>
    </row>
    <row r="31" spans="1:19" x14ac:dyDescent="0.25">
      <c r="A31">
        <v>1</v>
      </c>
      <c r="B31" t="s">
        <v>30</v>
      </c>
      <c r="C31" t="s">
        <v>39</v>
      </c>
      <c r="D31" s="17"/>
      <c r="E31" t="s">
        <v>39</v>
      </c>
      <c r="F31" s="10"/>
      <c r="G31" s="10"/>
      <c r="H31" s="10"/>
      <c r="I31" s="10"/>
      <c r="J31" s="10"/>
      <c r="K31" s="10"/>
      <c r="L31" s="10"/>
      <c r="M31" s="5" t="s">
        <v>43</v>
      </c>
      <c r="N31" s="5" t="s">
        <v>44</v>
      </c>
      <c r="O31" s="1">
        <v>842</v>
      </c>
      <c r="P31" s="7">
        <f>O31/I24</f>
        <v>6.1249727213210155E-2</v>
      </c>
      <c r="Q31" t="s">
        <v>18</v>
      </c>
      <c r="R31">
        <v>611</v>
      </c>
      <c r="S31" s="6">
        <f t="shared" si="1"/>
        <v>4.4446060958754641E-2</v>
      </c>
    </row>
    <row r="32" spans="1:19" x14ac:dyDescent="0.25">
      <c r="A32">
        <v>1</v>
      </c>
      <c r="B32" t="s">
        <v>30</v>
      </c>
      <c r="C32" t="s">
        <v>39</v>
      </c>
      <c r="D32" s="17"/>
      <c r="E32" t="s">
        <v>39</v>
      </c>
      <c r="F32" s="10"/>
      <c r="G32" s="10"/>
      <c r="H32" s="10"/>
      <c r="I32" s="10"/>
      <c r="J32" s="10"/>
      <c r="K32" s="10"/>
      <c r="L32" s="10"/>
      <c r="M32" s="5" t="s">
        <v>48</v>
      </c>
      <c r="N32" s="5" t="s">
        <v>34</v>
      </c>
      <c r="O32" s="1">
        <v>69</v>
      </c>
      <c r="P32" s="7">
        <f>O32/I24</f>
        <v>5.0192769331490507E-3</v>
      </c>
      <c r="Q32" t="s">
        <v>33</v>
      </c>
      <c r="R32">
        <v>63</v>
      </c>
      <c r="S32" s="6">
        <f t="shared" si="1"/>
        <v>4.5828180693969593E-3</v>
      </c>
    </row>
    <row r="33" spans="1:19" x14ac:dyDescent="0.25">
      <c r="A33">
        <v>1</v>
      </c>
      <c r="B33" t="s">
        <v>30</v>
      </c>
      <c r="C33" t="s">
        <v>39</v>
      </c>
      <c r="D33" s="17"/>
      <c r="E33" t="s">
        <v>39</v>
      </c>
      <c r="F33" s="10"/>
      <c r="G33" s="10"/>
      <c r="H33" s="10"/>
      <c r="I33" s="10"/>
      <c r="J33" s="10"/>
      <c r="K33" s="10"/>
      <c r="L33" s="10"/>
      <c r="M33" s="5" t="s">
        <v>55</v>
      </c>
      <c r="N33" s="5" t="s">
        <v>32</v>
      </c>
      <c r="O33" s="1">
        <v>175</v>
      </c>
      <c r="P33" s="7">
        <f>O33/I24</f>
        <v>1.2730050192769331E-2</v>
      </c>
      <c r="Q33" t="s">
        <v>15</v>
      </c>
      <c r="R33">
        <v>117</v>
      </c>
      <c r="S33" s="6">
        <f t="shared" si="1"/>
        <v>8.5109478431657816E-3</v>
      </c>
    </row>
    <row r="34" spans="1:19" x14ac:dyDescent="0.25">
      <c r="A34">
        <v>1</v>
      </c>
      <c r="B34" t="s">
        <v>30</v>
      </c>
      <c r="C34" t="s">
        <v>39</v>
      </c>
      <c r="D34" s="17"/>
      <c r="E34" t="s">
        <v>39</v>
      </c>
      <c r="F34" s="10"/>
      <c r="G34" s="10"/>
      <c r="H34" s="10"/>
      <c r="I34" s="10"/>
      <c r="J34" s="10"/>
      <c r="K34" s="10"/>
      <c r="L34" s="10"/>
      <c r="M34" s="14" t="s">
        <v>51</v>
      </c>
      <c r="N34" s="14" t="s">
        <v>52</v>
      </c>
      <c r="O34" s="13">
        <v>6266</v>
      </c>
      <c r="P34" s="11">
        <f>O34/I24</f>
        <v>0.45580854004510074</v>
      </c>
      <c r="Q34" t="s">
        <v>21</v>
      </c>
      <c r="R34">
        <v>77</v>
      </c>
      <c r="S34" s="6">
        <f t="shared" si="1"/>
        <v>5.6012220848185058E-3</v>
      </c>
    </row>
    <row r="35" spans="1:19" x14ac:dyDescent="0.25">
      <c r="A35">
        <v>1</v>
      </c>
      <c r="B35" t="s">
        <v>30</v>
      </c>
      <c r="C35" t="s">
        <v>39</v>
      </c>
      <c r="D35" s="17"/>
      <c r="E35" t="s">
        <v>39</v>
      </c>
      <c r="F35" s="10"/>
      <c r="G35" s="10"/>
      <c r="H35" s="10"/>
      <c r="I35" s="10"/>
      <c r="J35" s="10"/>
      <c r="K35" s="10"/>
      <c r="L35" s="10"/>
      <c r="M35" s="14"/>
      <c r="N35" s="14"/>
      <c r="O35" s="13"/>
      <c r="P35" s="11"/>
      <c r="Q35" t="s">
        <v>31</v>
      </c>
      <c r="R35">
        <v>46</v>
      </c>
      <c r="S35" s="6">
        <f t="shared" si="1"/>
        <v>3.3461846220993671E-3</v>
      </c>
    </row>
    <row r="36" spans="1:19" x14ac:dyDescent="0.25">
      <c r="A36">
        <v>1</v>
      </c>
      <c r="B36" t="s">
        <v>30</v>
      </c>
      <c r="C36" t="s">
        <v>39</v>
      </c>
      <c r="D36" s="17"/>
      <c r="E36" t="s">
        <v>39</v>
      </c>
      <c r="F36" s="10"/>
      <c r="G36" s="10"/>
      <c r="H36" s="10"/>
      <c r="I36" s="10"/>
      <c r="J36" s="10"/>
      <c r="K36" s="10"/>
      <c r="L36" s="10"/>
      <c r="M36" s="14"/>
      <c r="N36" s="14"/>
      <c r="O36" s="13"/>
      <c r="P36" s="11"/>
      <c r="Q36" t="s">
        <v>23</v>
      </c>
      <c r="R36">
        <v>3638</v>
      </c>
      <c r="S36" s="6">
        <f t="shared" si="1"/>
        <v>0.26463955772168474</v>
      </c>
    </row>
    <row r="37" spans="1:19" x14ac:dyDescent="0.25">
      <c r="A37">
        <v>1</v>
      </c>
      <c r="B37" t="s">
        <v>30</v>
      </c>
      <c r="C37" t="s">
        <v>39</v>
      </c>
      <c r="D37" s="17"/>
      <c r="E37" t="s">
        <v>39</v>
      </c>
      <c r="F37" s="10"/>
      <c r="G37" s="10"/>
      <c r="H37" s="10"/>
      <c r="I37" s="10"/>
      <c r="J37" s="10"/>
      <c r="K37" s="10"/>
      <c r="L37" s="10"/>
      <c r="M37" s="14"/>
      <c r="N37" s="14"/>
      <c r="O37" s="13"/>
      <c r="P37" s="11"/>
      <c r="Q37" t="s">
        <v>53</v>
      </c>
      <c r="R37">
        <v>66</v>
      </c>
      <c r="S37" s="6">
        <f t="shared" si="1"/>
        <v>4.801047501273005E-3</v>
      </c>
    </row>
    <row r="38" spans="1:19" x14ac:dyDescent="0.25">
      <c r="A38">
        <v>1</v>
      </c>
      <c r="B38" t="s">
        <v>30</v>
      </c>
      <c r="C38" t="s">
        <v>39</v>
      </c>
      <c r="D38" s="17"/>
      <c r="E38" t="s">
        <v>39</v>
      </c>
      <c r="F38" s="10"/>
      <c r="G38" s="10"/>
      <c r="H38" s="10"/>
      <c r="I38" s="10"/>
      <c r="J38" s="10"/>
      <c r="K38" s="10"/>
      <c r="L38" s="10"/>
      <c r="M38" s="14"/>
      <c r="N38" s="14"/>
      <c r="O38" s="13"/>
      <c r="P38" s="11"/>
      <c r="Q38" t="s">
        <v>25</v>
      </c>
      <c r="R38">
        <v>2030</v>
      </c>
      <c r="S38" s="6">
        <f t="shared" si="1"/>
        <v>0.14766858223612425</v>
      </c>
    </row>
    <row r="39" spans="1:19" x14ac:dyDescent="0.25">
      <c r="A39">
        <v>1</v>
      </c>
      <c r="B39" t="s">
        <v>30</v>
      </c>
      <c r="C39" t="s">
        <v>39</v>
      </c>
      <c r="D39" s="17"/>
      <c r="E39" t="s">
        <v>39</v>
      </c>
      <c r="F39" s="10"/>
      <c r="G39" s="10"/>
      <c r="H39" s="10"/>
      <c r="I39" s="10"/>
      <c r="J39" s="10"/>
      <c r="K39" s="10"/>
      <c r="L39" s="10"/>
      <c r="M39" s="14" t="s">
        <v>40</v>
      </c>
      <c r="N39" s="14" t="s">
        <v>24</v>
      </c>
      <c r="O39" s="13">
        <v>4106</v>
      </c>
      <c r="P39" s="11">
        <f>O39/I24</f>
        <v>0.29868334909434785</v>
      </c>
      <c r="Q39" t="s">
        <v>26</v>
      </c>
      <c r="R39">
        <v>204</v>
      </c>
      <c r="S39" s="6">
        <f t="shared" si="1"/>
        <v>1.4839601367571106E-2</v>
      </c>
    </row>
    <row r="40" spans="1:19" x14ac:dyDescent="0.25">
      <c r="A40">
        <v>1</v>
      </c>
      <c r="B40" t="s">
        <v>30</v>
      </c>
      <c r="C40" t="s">
        <v>39</v>
      </c>
      <c r="D40" s="17"/>
      <c r="E40" t="s">
        <v>39</v>
      </c>
      <c r="F40" s="10"/>
      <c r="G40" s="10"/>
      <c r="H40" s="10"/>
      <c r="I40" s="10"/>
      <c r="J40" s="10"/>
      <c r="K40" s="10"/>
      <c r="L40" s="10"/>
      <c r="M40" s="14"/>
      <c r="N40" s="14"/>
      <c r="O40" s="13"/>
      <c r="P40" s="11"/>
      <c r="Q40" t="s">
        <v>19</v>
      </c>
      <c r="R40">
        <v>3421</v>
      </c>
      <c r="S40" s="6">
        <f t="shared" si="1"/>
        <v>0.24885429548265076</v>
      </c>
    </row>
    <row r="41" spans="1:19" x14ac:dyDescent="0.25">
      <c r="A41">
        <v>1</v>
      </c>
      <c r="B41" t="s">
        <v>30</v>
      </c>
      <c r="C41" t="s">
        <v>39</v>
      </c>
      <c r="D41" s="17"/>
      <c r="E41" t="s">
        <v>39</v>
      </c>
      <c r="F41" s="10"/>
      <c r="G41" s="10"/>
      <c r="H41" s="10"/>
      <c r="I41" s="10"/>
      <c r="J41" s="10"/>
      <c r="K41" s="10"/>
      <c r="L41" s="10"/>
      <c r="M41" s="14" t="s">
        <v>46</v>
      </c>
      <c r="N41" s="14" t="s">
        <v>47</v>
      </c>
      <c r="O41" s="13">
        <v>1066</v>
      </c>
      <c r="P41" s="11">
        <f>O41/I24</f>
        <v>7.7544191459954906E-2</v>
      </c>
      <c r="Q41" t="s">
        <v>37</v>
      </c>
      <c r="R41">
        <v>6</v>
      </c>
      <c r="S41" s="6">
        <f t="shared" si="1"/>
        <v>4.3645886375209136E-4</v>
      </c>
    </row>
    <row r="42" spans="1:19" x14ac:dyDescent="0.25">
      <c r="A42">
        <v>1</v>
      </c>
      <c r="B42" t="s">
        <v>30</v>
      </c>
      <c r="C42" t="s">
        <v>39</v>
      </c>
      <c r="D42" s="17"/>
      <c r="E42" t="s">
        <v>39</v>
      </c>
      <c r="F42" s="10"/>
      <c r="G42" s="10"/>
      <c r="H42" s="10"/>
      <c r="I42" s="10"/>
      <c r="J42" s="10"/>
      <c r="K42" s="10"/>
      <c r="L42" s="10"/>
      <c r="M42" s="14"/>
      <c r="N42" s="14"/>
      <c r="O42" s="13"/>
      <c r="P42" s="11"/>
      <c r="Q42" t="s">
        <v>15</v>
      </c>
      <c r="R42">
        <v>298</v>
      </c>
      <c r="S42" s="6">
        <f t="shared" si="1"/>
        <v>2.1677456899687204E-2</v>
      </c>
    </row>
    <row r="43" spans="1:19" x14ac:dyDescent="0.25">
      <c r="A43">
        <v>1</v>
      </c>
      <c r="B43" t="s">
        <v>30</v>
      </c>
      <c r="C43" t="s">
        <v>39</v>
      </c>
      <c r="D43" s="17"/>
      <c r="E43" t="s">
        <v>39</v>
      </c>
      <c r="F43" s="10"/>
      <c r="G43" s="10"/>
      <c r="H43" s="10"/>
      <c r="I43" s="10"/>
      <c r="J43" s="10"/>
      <c r="K43" s="10"/>
      <c r="L43" s="10"/>
      <c r="M43" s="14"/>
      <c r="N43" s="14"/>
      <c r="O43" s="13"/>
      <c r="P43" s="11"/>
      <c r="Q43" t="s">
        <v>20</v>
      </c>
      <c r="R43">
        <v>651</v>
      </c>
      <c r="S43" s="6">
        <f t="shared" si="1"/>
        <v>4.7355786717101916E-2</v>
      </c>
    </row>
    <row r="44" spans="1:19" x14ac:dyDescent="0.25">
      <c r="A44">
        <v>1</v>
      </c>
      <c r="B44" t="s">
        <v>30</v>
      </c>
      <c r="C44" t="s">
        <v>39</v>
      </c>
      <c r="D44" s="17"/>
      <c r="E44" t="s">
        <v>39</v>
      </c>
      <c r="F44" s="10"/>
      <c r="G44" s="10"/>
      <c r="H44" s="10"/>
      <c r="I44" s="10"/>
      <c r="J44" s="10"/>
      <c r="K44" s="10"/>
      <c r="L44" s="10"/>
      <c r="M44" s="5" t="s">
        <v>54</v>
      </c>
      <c r="N44" s="5" t="s">
        <v>28</v>
      </c>
      <c r="O44" s="1">
        <v>122</v>
      </c>
      <c r="P44" s="7">
        <f>O44/I24</f>
        <v>8.8746635629591911E-3</v>
      </c>
      <c r="Q44" t="s">
        <v>29</v>
      </c>
      <c r="R44">
        <v>92</v>
      </c>
      <c r="S44" s="6">
        <f t="shared" si="1"/>
        <v>6.6923692441987342E-3</v>
      </c>
    </row>
    <row r="45" spans="1:19" x14ac:dyDescent="0.25">
      <c r="I45" s="6"/>
      <c r="J45" s="6"/>
      <c r="K45" s="6"/>
      <c r="L45" s="6"/>
    </row>
    <row r="46" spans="1:19" x14ac:dyDescent="0.25">
      <c r="A46">
        <v>1</v>
      </c>
      <c r="B46" t="s">
        <v>30</v>
      </c>
      <c r="C46" t="s">
        <v>39</v>
      </c>
      <c r="D46" s="17" t="s">
        <v>59</v>
      </c>
      <c r="E46" t="s">
        <v>39</v>
      </c>
      <c r="F46" s="10">
        <v>21767</v>
      </c>
      <c r="G46" s="10">
        <v>10080</v>
      </c>
      <c r="H46" s="10">
        <f>F46-G46</f>
        <v>11687</v>
      </c>
      <c r="I46" s="10">
        <v>15960</v>
      </c>
      <c r="J46" s="10">
        <v>7466</v>
      </c>
      <c r="K46" s="10">
        <f>I46-J46</f>
        <v>8494</v>
      </c>
      <c r="L46" s="10">
        <v>197</v>
      </c>
      <c r="M46" s="14" t="s">
        <v>41</v>
      </c>
      <c r="N46" s="14" t="s">
        <v>38</v>
      </c>
      <c r="O46" s="13">
        <v>274</v>
      </c>
      <c r="P46" s="11">
        <f>O46/I46</f>
        <v>1.7167919799498745E-2</v>
      </c>
      <c r="Q46" t="s">
        <v>22</v>
      </c>
      <c r="R46">
        <v>20</v>
      </c>
      <c r="S46" s="6">
        <f t="shared" ref="S46:S66" si="2">R46/$I$46</f>
        <v>1.2531328320802004E-3</v>
      </c>
    </row>
    <row r="47" spans="1:19" x14ac:dyDescent="0.25">
      <c r="A47">
        <v>1</v>
      </c>
      <c r="B47" t="s">
        <v>30</v>
      </c>
      <c r="C47" t="s">
        <v>39</v>
      </c>
      <c r="D47" s="17"/>
      <c r="E47" t="s">
        <v>39</v>
      </c>
      <c r="F47" s="10"/>
      <c r="G47" s="10"/>
      <c r="H47" s="10"/>
      <c r="I47" s="10"/>
      <c r="J47" s="10"/>
      <c r="K47" s="10"/>
      <c r="L47" s="10"/>
      <c r="M47" s="14"/>
      <c r="N47" s="14"/>
      <c r="O47" s="13"/>
      <c r="P47" s="11"/>
      <c r="Q47" t="s">
        <v>42</v>
      </c>
      <c r="R47">
        <v>211</v>
      </c>
      <c r="S47" s="6">
        <f t="shared" si="2"/>
        <v>1.3220551378446115E-2</v>
      </c>
    </row>
    <row r="48" spans="1:19" x14ac:dyDescent="0.25">
      <c r="A48">
        <v>1</v>
      </c>
      <c r="B48" t="s">
        <v>30</v>
      </c>
      <c r="C48" t="s">
        <v>39</v>
      </c>
      <c r="D48" s="17"/>
      <c r="E48" t="s">
        <v>39</v>
      </c>
      <c r="F48" s="10"/>
      <c r="G48" s="10"/>
      <c r="H48" s="10"/>
      <c r="I48" s="10"/>
      <c r="J48" s="10"/>
      <c r="K48" s="10"/>
      <c r="L48" s="10"/>
      <c r="M48" s="5" t="s">
        <v>45</v>
      </c>
      <c r="N48" s="5" t="s">
        <v>36</v>
      </c>
      <c r="O48" s="1">
        <v>67</v>
      </c>
      <c r="P48" s="7">
        <f>O48/I46</f>
        <v>4.197994987468672E-3</v>
      </c>
      <c r="Q48" t="s">
        <v>27</v>
      </c>
      <c r="R48">
        <v>63</v>
      </c>
      <c r="S48" s="6">
        <f t="shared" si="2"/>
        <v>3.9473684210526317E-3</v>
      </c>
    </row>
    <row r="49" spans="1:19" x14ac:dyDescent="0.25">
      <c r="A49">
        <v>1</v>
      </c>
      <c r="B49" t="s">
        <v>30</v>
      </c>
      <c r="C49" t="s">
        <v>39</v>
      </c>
      <c r="D49" s="17"/>
      <c r="E49" t="s">
        <v>39</v>
      </c>
      <c r="F49" s="10"/>
      <c r="G49" s="10"/>
      <c r="H49" s="10"/>
      <c r="I49" s="10"/>
      <c r="J49" s="10"/>
      <c r="K49" s="10"/>
      <c r="L49" s="10"/>
      <c r="M49" s="5" t="s">
        <v>56</v>
      </c>
      <c r="N49" s="5" t="s">
        <v>17</v>
      </c>
      <c r="O49" s="1">
        <v>645</v>
      </c>
      <c r="P49" s="7">
        <f>O49/I46</f>
        <v>4.0413533834586464E-2</v>
      </c>
      <c r="Q49" t="s">
        <v>16</v>
      </c>
      <c r="R49">
        <v>605</v>
      </c>
      <c r="S49" s="6">
        <f t="shared" si="2"/>
        <v>3.7907268170426063E-2</v>
      </c>
    </row>
    <row r="50" spans="1:19" x14ac:dyDescent="0.25">
      <c r="A50">
        <v>1</v>
      </c>
      <c r="B50" t="s">
        <v>30</v>
      </c>
      <c r="C50" t="s">
        <v>39</v>
      </c>
      <c r="D50" s="17"/>
      <c r="E50" t="s">
        <v>39</v>
      </c>
      <c r="F50" s="10"/>
      <c r="G50" s="10"/>
      <c r="H50" s="10"/>
      <c r="I50" s="10"/>
      <c r="J50" s="10"/>
      <c r="K50" s="10"/>
      <c r="L50" s="10"/>
      <c r="M50" s="14" t="s">
        <v>49</v>
      </c>
      <c r="N50" s="14" t="s">
        <v>50</v>
      </c>
      <c r="O50" s="13">
        <v>68</v>
      </c>
      <c r="P50" s="11">
        <f>O50/I46</f>
        <v>4.2606516290726818E-3</v>
      </c>
      <c r="Q50" t="s">
        <v>35</v>
      </c>
      <c r="R50">
        <v>41</v>
      </c>
      <c r="S50" s="6">
        <f t="shared" si="2"/>
        <v>2.5689223057644111E-3</v>
      </c>
    </row>
    <row r="51" spans="1:19" x14ac:dyDescent="0.25">
      <c r="A51">
        <v>1</v>
      </c>
      <c r="B51" t="s">
        <v>30</v>
      </c>
      <c r="C51" t="s">
        <v>39</v>
      </c>
      <c r="D51" s="17"/>
      <c r="E51" t="s">
        <v>39</v>
      </c>
      <c r="F51" s="10"/>
      <c r="G51" s="10"/>
      <c r="H51" s="10"/>
      <c r="I51" s="10"/>
      <c r="J51" s="10"/>
      <c r="K51" s="10"/>
      <c r="L51" s="10"/>
      <c r="M51" s="14"/>
      <c r="N51" s="14"/>
      <c r="O51" s="13"/>
      <c r="P51" s="11"/>
      <c r="Q51" t="s">
        <v>15</v>
      </c>
      <c r="R51">
        <v>12</v>
      </c>
      <c r="S51" s="6">
        <f t="shared" si="2"/>
        <v>7.5187969924812035E-4</v>
      </c>
    </row>
    <row r="52" spans="1:19" x14ac:dyDescent="0.25">
      <c r="A52">
        <v>1</v>
      </c>
      <c r="B52" t="s">
        <v>30</v>
      </c>
      <c r="C52" t="s">
        <v>39</v>
      </c>
      <c r="D52" s="17"/>
      <c r="E52" t="s">
        <v>39</v>
      </c>
      <c r="F52" s="10"/>
      <c r="G52" s="10"/>
      <c r="H52" s="10"/>
      <c r="I52" s="10"/>
      <c r="J52" s="10"/>
      <c r="K52" s="10"/>
      <c r="L52" s="10"/>
      <c r="M52" s="14"/>
      <c r="N52" s="14"/>
      <c r="O52" s="13"/>
      <c r="P52" s="11"/>
      <c r="Q52" t="s">
        <v>15</v>
      </c>
      <c r="R52">
        <v>8</v>
      </c>
      <c r="S52" s="6">
        <f t="shared" si="2"/>
        <v>5.0125313283208019E-4</v>
      </c>
    </row>
    <row r="53" spans="1:19" x14ac:dyDescent="0.25">
      <c r="A53">
        <v>1</v>
      </c>
      <c r="B53" t="s">
        <v>30</v>
      </c>
      <c r="C53" t="s">
        <v>39</v>
      </c>
      <c r="D53" s="17"/>
      <c r="E53" t="s">
        <v>39</v>
      </c>
      <c r="F53" s="10"/>
      <c r="G53" s="10"/>
      <c r="H53" s="10"/>
      <c r="I53" s="10"/>
      <c r="J53" s="10"/>
      <c r="K53" s="10"/>
      <c r="L53" s="10"/>
      <c r="M53" s="5" t="s">
        <v>43</v>
      </c>
      <c r="N53" s="5" t="s">
        <v>44</v>
      </c>
      <c r="O53" s="1">
        <v>856</v>
      </c>
      <c r="P53" s="7">
        <f>O53/I46</f>
        <v>5.3634085213032583E-2</v>
      </c>
      <c r="Q53" t="s">
        <v>18</v>
      </c>
      <c r="R53">
        <v>809</v>
      </c>
      <c r="S53" s="6">
        <f t="shared" si="2"/>
        <v>5.068922305764411E-2</v>
      </c>
    </row>
    <row r="54" spans="1:19" x14ac:dyDescent="0.25">
      <c r="A54">
        <v>1</v>
      </c>
      <c r="B54" t="s">
        <v>30</v>
      </c>
      <c r="C54" t="s">
        <v>39</v>
      </c>
      <c r="D54" s="17"/>
      <c r="E54" t="s">
        <v>39</v>
      </c>
      <c r="F54" s="10"/>
      <c r="G54" s="10"/>
      <c r="H54" s="10"/>
      <c r="I54" s="10"/>
      <c r="J54" s="10"/>
      <c r="K54" s="10"/>
      <c r="L54" s="10"/>
      <c r="M54" s="5" t="s">
        <v>48</v>
      </c>
      <c r="N54" s="5" t="s">
        <v>34</v>
      </c>
      <c r="O54" s="1">
        <v>54</v>
      </c>
      <c r="P54" s="7">
        <f>O54/I46</f>
        <v>3.3834586466165413E-3</v>
      </c>
      <c r="Q54" t="s">
        <v>33</v>
      </c>
      <c r="R54">
        <v>51</v>
      </c>
      <c r="S54" s="6">
        <f t="shared" si="2"/>
        <v>3.1954887218045114E-3</v>
      </c>
    </row>
    <row r="55" spans="1:19" x14ac:dyDescent="0.25">
      <c r="A55">
        <v>1</v>
      </c>
      <c r="B55" t="s">
        <v>30</v>
      </c>
      <c r="C55" t="s">
        <v>39</v>
      </c>
      <c r="D55" s="17"/>
      <c r="E55" t="s">
        <v>39</v>
      </c>
      <c r="F55" s="10"/>
      <c r="G55" s="10"/>
      <c r="H55" s="10"/>
      <c r="I55" s="10"/>
      <c r="J55" s="10"/>
      <c r="K55" s="10"/>
      <c r="L55" s="10"/>
      <c r="M55" s="5" t="s">
        <v>55</v>
      </c>
      <c r="N55" s="5" t="s">
        <v>32</v>
      </c>
      <c r="O55" s="1">
        <v>161</v>
      </c>
      <c r="P55" s="7">
        <f>O55/I46</f>
        <v>1.0087719298245614E-2</v>
      </c>
      <c r="Q55" t="s">
        <v>15</v>
      </c>
      <c r="R55">
        <v>123</v>
      </c>
      <c r="S55" s="6">
        <f t="shared" si="2"/>
        <v>7.706766917293233E-3</v>
      </c>
    </row>
    <row r="56" spans="1:19" x14ac:dyDescent="0.25">
      <c r="A56">
        <v>1</v>
      </c>
      <c r="B56" t="s">
        <v>30</v>
      </c>
      <c r="C56" t="s">
        <v>39</v>
      </c>
      <c r="D56" s="17"/>
      <c r="E56" t="s">
        <v>39</v>
      </c>
      <c r="F56" s="10"/>
      <c r="G56" s="10"/>
      <c r="H56" s="10"/>
      <c r="I56" s="10"/>
      <c r="J56" s="10"/>
      <c r="K56" s="10"/>
      <c r="L56" s="10"/>
      <c r="M56" s="14" t="s">
        <v>51</v>
      </c>
      <c r="N56" s="14" t="s">
        <v>52</v>
      </c>
      <c r="O56" s="13">
        <v>6939</v>
      </c>
      <c r="P56" s="11">
        <f>O56/I46</f>
        <v>0.43477443609022559</v>
      </c>
      <c r="Q56" t="s">
        <v>31</v>
      </c>
      <c r="R56">
        <v>35</v>
      </c>
      <c r="S56" s="6">
        <f t="shared" si="2"/>
        <v>2.1929824561403508E-3</v>
      </c>
    </row>
    <row r="57" spans="1:19" x14ac:dyDescent="0.25">
      <c r="A57">
        <v>1</v>
      </c>
      <c r="B57" t="s">
        <v>30</v>
      </c>
      <c r="C57" t="s">
        <v>39</v>
      </c>
      <c r="D57" s="17"/>
      <c r="E57" t="s">
        <v>39</v>
      </c>
      <c r="F57" s="10"/>
      <c r="G57" s="10"/>
      <c r="H57" s="10"/>
      <c r="I57" s="10"/>
      <c r="J57" s="10"/>
      <c r="K57" s="10"/>
      <c r="L57" s="10"/>
      <c r="M57" s="14"/>
      <c r="N57" s="14"/>
      <c r="O57" s="13"/>
      <c r="P57" s="11"/>
      <c r="Q57" t="s">
        <v>21</v>
      </c>
      <c r="R57">
        <v>144</v>
      </c>
      <c r="S57" s="6">
        <f t="shared" si="2"/>
        <v>9.0225563909774441E-3</v>
      </c>
    </row>
    <row r="58" spans="1:19" x14ac:dyDescent="0.25">
      <c r="A58">
        <v>1</v>
      </c>
      <c r="B58" t="s">
        <v>30</v>
      </c>
      <c r="C58" t="s">
        <v>39</v>
      </c>
      <c r="D58" s="17"/>
      <c r="E58" t="s">
        <v>39</v>
      </c>
      <c r="F58" s="10"/>
      <c r="G58" s="10"/>
      <c r="H58" s="10"/>
      <c r="I58" s="10"/>
      <c r="J58" s="10"/>
      <c r="K58" s="10"/>
      <c r="L58" s="10"/>
      <c r="M58" s="14"/>
      <c r="N58" s="14"/>
      <c r="O58" s="13"/>
      <c r="P58" s="11"/>
      <c r="Q58" t="s">
        <v>23</v>
      </c>
      <c r="R58">
        <v>3452</v>
      </c>
      <c r="S58" s="6">
        <f t="shared" si="2"/>
        <v>0.21629072681704262</v>
      </c>
    </row>
    <row r="59" spans="1:19" x14ac:dyDescent="0.25">
      <c r="A59">
        <v>1</v>
      </c>
      <c r="B59" t="s">
        <v>30</v>
      </c>
      <c r="C59" t="s">
        <v>39</v>
      </c>
      <c r="D59" s="17"/>
      <c r="E59" t="s">
        <v>39</v>
      </c>
      <c r="F59" s="10"/>
      <c r="G59" s="10"/>
      <c r="H59" s="10"/>
      <c r="I59" s="10"/>
      <c r="J59" s="10"/>
      <c r="K59" s="10"/>
      <c r="L59" s="10"/>
      <c r="M59" s="14"/>
      <c r="N59" s="14"/>
      <c r="O59" s="13"/>
      <c r="P59" s="11"/>
      <c r="Q59" t="s">
        <v>53</v>
      </c>
      <c r="R59">
        <v>51</v>
      </c>
      <c r="S59" s="6">
        <f t="shared" si="2"/>
        <v>3.1954887218045114E-3</v>
      </c>
    </row>
    <row r="60" spans="1:19" x14ac:dyDescent="0.25">
      <c r="A60">
        <v>1</v>
      </c>
      <c r="B60" t="s">
        <v>30</v>
      </c>
      <c r="C60" t="s">
        <v>39</v>
      </c>
      <c r="D60" s="17"/>
      <c r="E60" t="s">
        <v>39</v>
      </c>
      <c r="F60" s="10"/>
      <c r="G60" s="10"/>
      <c r="H60" s="10"/>
      <c r="I60" s="10"/>
      <c r="J60" s="10"/>
      <c r="K60" s="10"/>
      <c r="L60" s="10"/>
      <c r="M60" s="14"/>
      <c r="N60" s="14"/>
      <c r="O60" s="13"/>
      <c r="P60" s="11"/>
      <c r="Q60" t="s">
        <v>25</v>
      </c>
      <c r="R60">
        <v>2703</v>
      </c>
      <c r="S60" s="6">
        <f t="shared" si="2"/>
        <v>0.1693609022556391</v>
      </c>
    </row>
    <row r="61" spans="1:19" x14ac:dyDescent="0.25">
      <c r="A61">
        <v>1</v>
      </c>
      <c r="B61" t="s">
        <v>30</v>
      </c>
      <c r="C61" t="s">
        <v>39</v>
      </c>
      <c r="D61" s="17"/>
      <c r="E61" t="s">
        <v>39</v>
      </c>
      <c r="F61" s="10"/>
      <c r="G61" s="10"/>
      <c r="H61" s="10"/>
      <c r="I61" s="10"/>
      <c r="J61" s="10"/>
      <c r="K61" s="10"/>
      <c r="L61" s="10"/>
      <c r="M61" s="14" t="s">
        <v>40</v>
      </c>
      <c r="N61" s="14" t="s">
        <v>24</v>
      </c>
      <c r="O61" s="13">
        <v>5219</v>
      </c>
      <c r="P61" s="11">
        <f>O61/I46</f>
        <v>0.3270050125313283</v>
      </c>
      <c r="Q61" t="s">
        <v>19</v>
      </c>
      <c r="R61">
        <v>4405</v>
      </c>
      <c r="S61" s="6">
        <f t="shared" si="2"/>
        <v>0.27600250626566414</v>
      </c>
    </row>
    <row r="62" spans="1:19" x14ac:dyDescent="0.25">
      <c r="A62">
        <v>1</v>
      </c>
      <c r="B62" t="s">
        <v>30</v>
      </c>
      <c r="C62" t="s">
        <v>39</v>
      </c>
      <c r="D62" s="17"/>
      <c r="E62" t="s">
        <v>39</v>
      </c>
      <c r="F62" s="10"/>
      <c r="G62" s="10"/>
      <c r="H62" s="10"/>
      <c r="I62" s="10"/>
      <c r="J62" s="10"/>
      <c r="K62" s="10"/>
      <c r="L62" s="10"/>
      <c r="M62" s="14"/>
      <c r="N62" s="14"/>
      <c r="O62" s="13"/>
      <c r="P62" s="11"/>
      <c r="Q62" t="s">
        <v>26</v>
      </c>
      <c r="R62">
        <v>369</v>
      </c>
      <c r="S62" s="6">
        <f t="shared" si="2"/>
        <v>2.3120300751879701E-2</v>
      </c>
    </row>
    <row r="63" spans="1:19" x14ac:dyDescent="0.25">
      <c r="A63">
        <v>1</v>
      </c>
      <c r="B63" t="s">
        <v>30</v>
      </c>
      <c r="C63" t="s">
        <v>39</v>
      </c>
      <c r="D63" s="17"/>
      <c r="E63" t="s">
        <v>39</v>
      </c>
      <c r="F63" s="10"/>
      <c r="G63" s="10"/>
      <c r="H63" s="10"/>
      <c r="I63" s="10"/>
      <c r="J63" s="10"/>
      <c r="K63" s="10"/>
      <c r="L63" s="10"/>
      <c r="M63" s="14" t="s">
        <v>46</v>
      </c>
      <c r="N63" s="14" t="s">
        <v>47</v>
      </c>
      <c r="O63" s="13">
        <v>1010</v>
      </c>
      <c r="P63" s="11">
        <f>O63/I46</f>
        <v>6.3283208020050122E-2</v>
      </c>
      <c r="Q63" t="s">
        <v>15</v>
      </c>
      <c r="R63">
        <v>232</v>
      </c>
      <c r="S63" s="6">
        <f t="shared" si="2"/>
        <v>1.4536340852130326E-2</v>
      </c>
    </row>
    <row r="64" spans="1:19" x14ac:dyDescent="0.25">
      <c r="A64">
        <v>1</v>
      </c>
      <c r="B64" t="s">
        <v>30</v>
      </c>
      <c r="C64" t="s">
        <v>39</v>
      </c>
      <c r="D64" s="17"/>
      <c r="E64" t="s">
        <v>39</v>
      </c>
      <c r="F64" s="10"/>
      <c r="G64" s="10"/>
      <c r="H64" s="10"/>
      <c r="I64" s="10"/>
      <c r="J64" s="10"/>
      <c r="K64" s="10"/>
      <c r="L64" s="10"/>
      <c r="M64" s="14"/>
      <c r="N64" s="14"/>
      <c r="O64" s="13"/>
      <c r="P64" s="11"/>
      <c r="Q64" t="s">
        <v>37</v>
      </c>
      <c r="R64">
        <v>10</v>
      </c>
      <c r="S64" s="6">
        <f t="shared" si="2"/>
        <v>6.2656641604010022E-4</v>
      </c>
    </row>
    <row r="65" spans="1:19" x14ac:dyDescent="0.25">
      <c r="A65">
        <v>1</v>
      </c>
      <c r="B65" t="s">
        <v>30</v>
      </c>
      <c r="C65" t="s">
        <v>39</v>
      </c>
      <c r="D65" s="17"/>
      <c r="E65" t="s">
        <v>39</v>
      </c>
      <c r="F65" s="10"/>
      <c r="G65" s="10"/>
      <c r="H65" s="10"/>
      <c r="I65" s="10"/>
      <c r="J65" s="10"/>
      <c r="K65" s="10"/>
      <c r="L65" s="10"/>
      <c r="M65" s="14"/>
      <c r="N65" s="14"/>
      <c r="O65" s="13"/>
      <c r="P65" s="11"/>
      <c r="Q65" t="s">
        <v>20</v>
      </c>
      <c r="R65">
        <v>667</v>
      </c>
      <c r="S65" s="6">
        <f t="shared" si="2"/>
        <v>4.1791979949874686E-2</v>
      </c>
    </row>
    <row r="66" spans="1:19" x14ac:dyDescent="0.25">
      <c r="A66">
        <v>1</v>
      </c>
      <c r="B66" t="s">
        <v>30</v>
      </c>
      <c r="C66" t="s">
        <v>39</v>
      </c>
      <c r="D66" s="17"/>
      <c r="E66" t="s">
        <v>39</v>
      </c>
      <c r="F66" s="10"/>
      <c r="G66" s="10"/>
      <c r="H66" s="10"/>
      <c r="I66" s="10"/>
      <c r="J66" s="10"/>
      <c r="K66" s="10"/>
      <c r="L66" s="10"/>
      <c r="M66" s="5" t="s">
        <v>54</v>
      </c>
      <c r="N66" s="5" t="s">
        <v>28</v>
      </c>
      <c r="O66" s="1">
        <v>131</v>
      </c>
      <c r="P66" s="7">
        <f>O66/I46</f>
        <v>8.2080200501253135E-3</v>
      </c>
      <c r="Q66" t="s">
        <v>29</v>
      </c>
      <c r="R66">
        <v>121</v>
      </c>
      <c r="S66" s="6">
        <f t="shared" si="2"/>
        <v>7.5814536340852133E-3</v>
      </c>
    </row>
    <row r="67" spans="1:19" x14ac:dyDescent="0.25">
      <c r="I67" s="6"/>
      <c r="J67" s="6"/>
      <c r="K67" s="6"/>
      <c r="L67" s="6"/>
    </row>
    <row r="68" spans="1:19" x14ac:dyDescent="0.25">
      <c r="A68">
        <v>1</v>
      </c>
      <c r="B68" t="s">
        <v>30</v>
      </c>
      <c r="C68" t="s">
        <v>39</v>
      </c>
      <c r="D68" s="17" t="s">
        <v>60</v>
      </c>
      <c r="E68" t="s">
        <v>39</v>
      </c>
      <c r="F68" s="10">
        <v>18254</v>
      </c>
      <c r="G68" s="10">
        <v>8288</v>
      </c>
      <c r="H68" s="10">
        <f>F68-G68</f>
        <v>9966</v>
      </c>
      <c r="I68" s="10">
        <v>12185</v>
      </c>
      <c r="J68" s="10">
        <v>5585</v>
      </c>
      <c r="K68" s="10">
        <f>I68-J68</f>
        <v>6600</v>
      </c>
      <c r="L68" s="10">
        <v>170</v>
      </c>
      <c r="M68" s="14" t="s">
        <v>41</v>
      </c>
      <c r="N68" s="14" t="s">
        <v>38</v>
      </c>
      <c r="O68" s="13">
        <v>210</v>
      </c>
      <c r="P68" s="11">
        <f>O68/I68</f>
        <v>1.7234304472712351E-2</v>
      </c>
      <c r="Q68" t="s">
        <v>42</v>
      </c>
      <c r="R68">
        <v>174</v>
      </c>
      <c r="S68" s="6">
        <f t="shared" ref="S68:S88" si="3">R68/$I$68</f>
        <v>1.4279852277390233E-2</v>
      </c>
    </row>
    <row r="69" spans="1:19" x14ac:dyDescent="0.25">
      <c r="A69">
        <v>1</v>
      </c>
      <c r="B69" t="s">
        <v>30</v>
      </c>
      <c r="C69" t="s">
        <v>39</v>
      </c>
      <c r="D69" s="17"/>
      <c r="E69" t="s">
        <v>39</v>
      </c>
      <c r="F69" s="10"/>
      <c r="G69" s="10"/>
      <c r="H69" s="10"/>
      <c r="I69" s="10"/>
      <c r="J69" s="10"/>
      <c r="K69" s="10"/>
      <c r="L69" s="10"/>
      <c r="M69" s="14"/>
      <c r="N69" s="14"/>
      <c r="O69" s="13"/>
      <c r="P69" s="11"/>
      <c r="Q69" t="s">
        <v>22</v>
      </c>
      <c r="R69">
        <v>9</v>
      </c>
      <c r="S69" s="6">
        <f t="shared" si="3"/>
        <v>7.386130488305293E-4</v>
      </c>
    </row>
    <row r="70" spans="1:19" x14ac:dyDescent="0.25">
      <c r="A70">
        <v>1</v>
      </c>
      <c r="B70" t="s">
        <v>30</v>
      </c>
      <c r="C70" t="s">
        <v>39</v>
      </c>
      <c r="D70" s="17"/>
      <c r="E70" t="s">
        <v>39</v>
      </c>
      <c r="F70" s="10"/>
      <c r="G70" s="10"/>
      <c r="H70" s="10"/>
      <c r="I70" s="10"/>
      <c r="J70" s="10"/>
      <c r="K70" s="10"/>
      <c r="L70" s="10"/>
      <c r="M70" s="5" t="s">
        <v>45</v>
      </c>
      <c r="N70" s="5" t="s">
        <v>36</v>
      </c>
      <c r="O70" s="1">
        <v>75</v>
      </c>
      <c r="P70" s="7">
        <f>O70/I68</f>
        <v>6.155108740254411E-3</v>
      </c>
      <c r="Q70" t="s">
        <v>27</v>
      </c>
      <c r="R70">
        <v>61</v>
      </c>
      <c r="S70" s="6">
        <f t="shared" si="3"/>
        <v>5.0061551087402546E-3</v>
      </c>
    </row>
    <row r="71" spans="1:19" x14ac:dyDescent="0.25">
      <c r="A71">
        <v>1</v>
      </c>
      <c r="B71" t="s">
        <v>30</v>
      </c>
      <c r="C71" t="s">
        <v>39</v>
      </c>
      <c r="D71" s="17"/>
      <c r="E71" t="s">
        <v>39</v>
      </c>
      <c r="F71" s="10"/>
      <c r="G71" s="10"/>
      <c r="H71" s="10"/>
      <c r="I71" s="10"/>
      <c r="J71" s="10"/>
      <c r="K71" s="10"/>
      <c r="L71" s="10"/>
      <c r="M71" s="5" t="s">
        <v>56</v>
      </c>
      <c r="N71" s="5" t="s">
        <v>17</v>
      </c>
      <c r="O71" s="1">
        <v>434</v>
      </c>
      <c r="P71" s="7">
        <f>O71/I68</f>
        <v>3.5617562576938856E-2</v>
      </c>
      <c r="Q71" t="s">
        <v>16</v>
      </c>
      <c r="R71">
        <v>406</v>
      </c>
      <c r="S71" s="6">
        <f t="shared" si="3"/>
        <v>3.3319655313910547E-2</v>
      </c>
    </row>
    <row r="72" spans="1:19" x14ac:dyDescent="0.25">
      <c r="A72">
        <v>1</v>
      </c>
      <c r="B72" t="s">
        <v>30</v>
      </c>
      <c r="C72" t="s">
        <v>39</v>
      </c>
      <c r="D72" s="17"/>
      <c r="E72" t="s">
        <v>39</v>
      </c>
      <c r="F72" s="10"/>
      <c r="G72" s="10"/>
      <c r="H72" s="10"/>
      <c r="I72" s="10"/>
      <c r="J72" s="10"/>
      <c r="K72" s="10"/>
      <c r="L72" s="10"/>
      <c r="M72" s="14" t="s">
        <v>49</v>
      </c>
      <c r="N72" s="14" t="s">
        <v>50</v>
      </c>
      <c r="O72" s="13">
        <v>45</v>
      </c>
      <c r="P72" s="11">
        <f>O72/I68</f>
        <v>3.6930652441526466E-3</v>
      </c>
      <c r="Q72" t="s">
        <v>15</v>
      </c>
      <c r="R72">
        <v>7</v>
      </c>
      <c r="S72" s="6">
        <f t="shared" si="3"/>
        <v>5.744768157570784E-4</v>
      </c>
    </row>
    <row r="73" spans="1:19" x14ac:dyDescent="0.25">
      <c r="A73">
        <v>1</v>
      </c>
      <c r="B73" t="s">
        <v>30</v>
      </c>
      <c r="C73" t="s">
        <v>39</v>
      </c>
      <c r="D73" s="17"/>
      <c r="E73" t="s">
        <v>39</v>
      </c>
      <c r="F73" s="10"/>
      <c r="G73" s="10"/>
      <c r="H73" s="10"/>
      <c r="I73" s="10"/>
      <c r="J73" s="10"/>
      <c r="K73" s="10"/>
      <c r="L73" s="10"/>
      <c r="M73" s="14"/>
      <c r="N73" s="14"/>
      <c r="O73" s="13"/>
      <c r="P73" s="11"/>
      <c r="Q73" t="s">
        <v>15</v>
      </c>
      <c r="R73">
        <v>6</v>
      </c>
      <c r="S73" s="6">
        <f t="shared" si="3"/>
        <v>4.924086992203529E-4</v>
      </c>
    </row>
    <row r="74" spans="1:19" x14ac:dyDescent="0.25">
      <c r="A74">
        <v>1</v>
      </c>
      <c r="B74" t="s">
        <v>30</v>
      </c>
      <c r="C74" t="s">
        <v>39</v>
      </c>
      <c r="D74" s="17"/>
      <c r="E74" t="s">
        <v>39</v>
      </c>
      <c r="F74" s="10"/>
      <c r="G74" s="10"/>
      <c r="H74" s="10"/>
      <c r="I74" s="10"/>
      <c r="J74" s="10"/>
      <c r="K74" s="10"/>
      <c r="L74" s="10"/>
      <c r="M74" s="14"/>
      <c r="N74" s="14"/>
      <c r="O74" s="13"/>
      <c r="P74" s="11"/>
      <c r="Q74" t="s">
        <v>35</v>
      </c>
      <c r="R74">
        <v>25</v>
      </c>
      <c r="S74" s="6">
        <f t="shared" si="3"/>
        <v>2.051702913418137E-3</v>
      </c>
    </row>
    <row r="75" spans="1:19" x14ac:dyDescent="0.25">
      <c r="A75">
        <v>1</v>
      </c>
      <c r="B75" t="s">
        <v>30</v>
      </c>
      <c r="C75" t="s">
        <v>39</v>
      </c>
      <c r="D75" s="17"/>
      <c r="E75" t="s">
        <v>39</v>
      </c>
      <c r="F75" s="10"/>
      <c r="G75" s="10"/>
      <c r="H75" s="10"/>
      <c r="I75" s="10"/>
      <c r="J75" s="10"/>
      <c r="K75" s="10"/>
      <c r="L75" s="10"/>
      <c r="M75" s="5" t="s">
        <v>43</v>
      </c>
      <c r="N75" s="5" t="s">
        <v>44</v>
      </c>
      <c r="O75" s="1">
        <v>540</v>
      </c>
      <c r="P75" s="7">
        <f>O75/I68</f>
        <v>4.4316782929831759E-2</v>
      </c>
      <c r="Q75" t="s">
        <v>18</v>
      </c>
      <c r="R75">
        <v>514</v>
      </c>
      <c r="S75" s="6">
        <f t="shared" si="3"/>
        <v>4.2183011899876895E-2</v>
      </c>
    </row>
    <row r="76" spans="1:19" x14ac:dyDescent="0.25">
      <c r="A76">
        <v>1</v>
      </c>
      <c r="B76" t="s">
        <v>30</v>
      </c>
      <c r="C76" t="s">
        <v>39</v>
      </c>
      <c r="D76" s="17"/>
      <c r="E76" t="s">
        <v>39</v>
      </c>
      <c r="F76" s="10"/>
      <c r="G76" s="10"/>
      <c r="H76" s="10"/>
      <c r="I76" s="10"/>
      <c r="J76" s="10"/>
      <c r="K76" s="10"/>
      <c r="L76" s="10"/>
      <c r="M76" s="5" t="s">
        <v>48</v>
      </c>
      <c r="N76" s="5" t="s">
        <v>34</v>
      </c>
      <c r="O76" s="1">
        <v>59</v>
      </c>
      <c r="P76" s="7">
        <f>O76/I68</f>
        <v>4.8420188756668038E-3</v>
      </c>
      <c r="Q76" t="s">
        <v>33</v>
      </c>
      <c r="R76">
        <v>54</v>
      </c>
      <c r="S76" s="6">
        <f t="shared" si="3"/>
        <v>4.4316782929831764E-3</v>
      </c>
    </row>
    <row r="77" spans="1:19" x14ac:dyDescent="0.25">
      <c r="A77">
        <v>1</v>
      </c>
      <c r="B77" t="s">
        <v>30</v>
      </c>
      <c r="C77" t="s">
        <v>39</v>
      </c>
      <c r="D77" s="17"/>
      <c r="E77" t="s">
        <v>39</v>
      </c>
      <c r="F77" s="10"/>
      <c r="G77" s="10"/>
      <c r="H77" s="10"/>
      <c r="I77" s="10"/>
      <c r="J77" s="10"/>
      <c r="K77" s="10"/>
      <c r="L77" s="10"/>
      <c r="M77" s="5" t="s">
        <v>55</v>
      </c>
      <c r="N77" s="5" t="s">
        <v>32</v>
      </c>
      <c r="O77" s="1">
        <v>176</v>
      </c>
      <c r="P77" s="7">
        <f>O77/I68</f>
        <v>1.4443988510463685E-2</v>
      </c>
      <c r="Q77" t="s">
        <v>15</v>
      </c>
      <c r="R77">
        <v>135</v>
      </c>
      <c r="S77" s="6">
        <f t="shared" si="3"/>
        <v>1.107919573245794E-2</v>
      </c>
    </row>
    <row r="78" spans="1:19" x14ac:dyDescent="0.25">
      <c r="A78">
        <v>1</v>
      </c>
      <c r="B78" t="s">
        <v>30</v>
      </c>
      <c r="C78" t="s">
        <v>39</v>
      </c>
      <c r="D78" s="17"/>
      <c r="E78" t="s">
        <v>39</v>
      </c>
      <c r="F78" s="10"/>
      <c r="G78" s="10"/>
      <c r="H78" s="10"/>
      <c r="I78" s="10"/>
      <c r="J78" s="10"/>
      <c r="K78" s="10"/>
      <c r="L78" s="10"/>
      <c r="M78" s="14" t="s">
        <v>51</v>
      </c>
      <c r="N78" s="14" t="s">
        <v>52</v>
      </c>
      <c r="O78" s="16">
        <v>5817</v>
      </c>
      <c r="P78" s="12">
        <f>O78/I68</f>
        <v>0.47739023389413215</v>
      </c>
      <c r="Q78" t="s">
        <v>21</v>
      </c>
      <c r="R78">
        <v>116</v>
      </c>
      <c r="S78" s="6">
        <f t="shared" si="3"/>
        <v>9.519901518260156E-3</v>
      </c>
    </row>
    <row r="79" spans="1:19" x14ac:dyDescent="0.25">
      <c r="A79">
        <v>1</v>
      </c>
      <c r="B79" t="s">
        <v>30</v>
      </c>
      <c r="C79" t="s">
        <v>39</v>
      </c>
      <c r="D79" s="17"/>
      <c r="E79" t="s">
        <v>39</v>
      </c>
      <c r="F79" s="10"/>
      <c r="G79" s="10"/>
      <c r="H79" s="10"/>
      <c r="I79" s="10"/>
      <c r="J79" s="10"/>
      <c r="K79" s="10"/>
      <c r="L79" s="10"/>
      <c r="M79" s="14"/>
      <c r="N79" s="14"/>
      <c r="O79" s="16"/>
      <c r="P79" s="12"/>
      <c r="Q79" t="s">
        <v>31</v>
      </c>
      <c r="R79">
        <v>30</v>
      </c>
      <c r="S79" s="6">
        <f t="shared" si="3"/>
        <v>2.4620434961017644E-3</v>
      </c>
    </row>
    <row r="80" spans="1:19" x14ac:dyDescent="0.25">
      <c r="A80">
        <v>1</v>
      </c>
      <c r="B80" t="s">
        <v>30</v>
      </c>
      <c r="C80" t="s">
        <v>39</v>
      </c>
      <c r="D80" s="17"/>
      <c r="E80" t="s">
        <v>39</v>
      </c>
      <c r="F80" s="10"/>
      <c r="G80" s="10"/>
      <c r="H80" s="10"/>
      <c r="I80" s="10"/>
      <c r="J80" s="10"/>
      <c r="K80" s="10"/>
      <c r="L80" s="10"/>
      <c r="M80" s="14"/>
      <c r="N80" s="14"/>
      <c r="O80" s="16"/>
      <c r="P80" s="12"/>
      <c r="Q80" t="s">
        <v>23</v>
      </c>
      <c r="R80">
        <v>3185</v>
      </c>
      <c r="S80" s="6">
        <f t="shared" si="3"/>
        <v>0.26138695116947064</v>
      </c>
    </row>
    <row r="81" spans="1:19" x14ac:dyDescent="0.25">
      <c r="A81">
        <v>1</v>
      </c>
      <c r="B81" t="s">
        <v>30</v>
      </c>
      <c r="C81" t="s">
        <v>39</v>
      </c>
      <c r="D81" s="17"/>
      <c r="E81" t="s">
        <v>39</v>
      </c>
      <c r="F81" s="10"/>
      <c r="G81" s="10"/>
      <c r="H81" s="10"/>
      <c r="I81" s="10"/>
      <c r="J81" s="10"/>
      <c r="K81" s="10"/>
      <c r="L81" s="10"/>
      <c r="M81" s="14"/>
      <c r="N81" s="14"/>
      <c r="O81" s="16"/>
      <c r="P81" s="12"/>
      <c r="Q81" t="s">
        <v>53</v>
      </c>
      <c r="R81">
        <v>52</v>
      </c>
      <c r="S81" s="6">
        <f t="shared" si="3"/>
        <v>4.2675420599097248E-3</v>
      </c>
    </row>
    <row r="82" spans="1:19" x14ac:dyDescent="0.25">
      <c r="A82">
        <v>1</v>
      </c>
      <c r="B82" t="s">
        <v>30</v>
      </c>
      <c r="C82" t="s">
        <v>39</v>
      </c>
      <c r="D82" s="17"/>
      <c r="E82" t="s">
        <v>39</v>
      </c>
      <c r="F82" s="10"/>
      <c r="G82" s="10"/>
      <c r="H82" s="10"/>
      <c r="I82" s="10"/>
      <c r="J82" s="10"/>
      <c r="K82" s="10"/>
      <c r="L82" s="10"/>
      <c r="M82" s="14"/>
      <c r="N82" s="14"/>
      <c r="O82" s="16"/>
      <c r="P82" s="12"/>
      <c r="Q82" t="s">
        <v>25</v>
      </c>
      <c r="R82">
        <v>1817</v>
      </c>
      <c r="S82" s="6">
        <f t="shared" si="3"/>
        <v>0.14911776774723021</v>
      </c>
    </row>
    <row r="83" spans="1:19" x14ac:dyDescent="0.25">
      <c r="A83">
        <v>1</v>
      </c>
      <c r="B83" t="s">
        <v>30</v>
      </c>
      <c r="C83" t="s">
        <v>39</v>
      </c>
      <c r="D83" s="17"/>
      <c r="E83" t="s">
        <v>39</v>
      </c>
      <c r="F83" s="10"/>
      <c r="G83" s="10"/>
      <c r="H83" s="10"/>
      <c r="I83" s="10"/>
      <c r="J83" s="10"/>
      <c r="K83" s="10"/>
      <c r="L83" s="10"/>
      <c r="M83" s="14" t="s">
        <v>40</v>
      </c>
      <c r="N83" s="14" t="s">
        <v>24</v>
      </c>
      <c r="O83" s="13">
        <v>3366</v>
      </c>
      <c r="P83" s="11">
        <f>O83/I68</f>
        <v>0.27624128026261796</v>
      </c>
      <c r="Q83" t="s">
        <v>19</v>
      </c>
      <c r="R83">
        <v>2646</v>
      </c>
      <c r="S83" s="6">
        <f t="shared" si="3"/>
        <v>0.21715223635617562</v>
      </c>
    </row>
    <row r="84" spans="1:19" x14ac:dyDescent="0.25">
      <c r="A84">
        <v>1</v>
      </c>
      <c r="B84" t="s">
        <v>30</v>
      </c>
      <c r="C84" t="s">
        <v>39</v>
      </c>
      <c r="D84" s="17"/>
      <c r="E84" t="s">
        <v>39</v>
      </c>
      <c r="F84" s="10"/>
      <c r="G84" s="10"/>
      <c r="H84" s="10"/>
      <c r="I84" s="10"/>
      <c r="J84" s="10"/>
      <c r="K84" s="10"/>
      <c r="L84" s="10"/>
      <c r="M84" s="14"/>
      <c r="N84" s="14"/>
      <c r="O84" s="13"/>
      <c r="P84" s="11"/>
      <c r="Q84" t="s">
        <v>26</v>
      </c>
      <c r="R84">
        <v>271</v>
      </c>
      <c r="S84" s="6">
        <f t="shared" si="3"/>
        <v>2.2240459581452605E-2</v>
      </c>
    </row>
    <row r="85" spans="1:19" x14ac:dyDescent="0.25">
      <c r="A85">
        <v>1</v>
      </c>
      <c r="B85" t="s">
        <v>30</v>
      </c>
      <c r="C85" t="s">
        <v>39</v>
      </c>
      <c r="D85" s="17"/>
      <c r="E85" t="s">
        <v>39</v>
      </c>
      <c r="F85" s="10"/>
      <c r="G85" s="10"/>
      <c r="H85" s="10"/>
      <c r="I85" s="10"/>
      <c r="J85" s="10"/>
      <c r="K85" s="10"/>
      <c r="L85" s="10"/>
      <c r="M85" s="14" t="s">
        <v>46</v>
      </c>
      <c r="N85" s="14" t="s">
        <v>47</v>
      </c>
      <c r="O85" s="13">
        <v>921</v>
      </c>
      <c r="P85" s="11">
        <f>O85/I68</f>
        <v>7.5584735330324171E-2</v>
      </c>
      <c r="Q85" t="s">
        <v>37</v>
      </c>
      <c r="R85">
        <v>12</v>
      </c>
      <c r="S85" s="6">
        <f t="shared" si="3"/>
        <v>9.848173984407058E-4</v>
      </c>
    </row>
    <row r="86" spans="1:19" x14ac:dyDescent="0.25">
      <c r="A86">
        <v>1</v>
      </c>
      <c r="B86" t="s">
        <v>30</v>
      </c>
      <c r="C86" t="s">
        <v>39</v>
      </c>
      <c r="D86" s="17"/>
      <c r="E86" t="s">
        <v>39</v>
      </c>
      <c r="F86" s="10"/>
      <c r="G86" s="10"/>
      <c r="H86" s="10"/>
      <c r="I86" s="10"/>
      <c r="J86" s="10"/>
      <c r="K86" s="10"/>
      <c r="L86" s="10"/>
      <c r="M86" s="14"/>
      <c r="N86" s="14"/>
      <c r="O86" s="13"/>
      <c r="P86" s="11"/>
      <c r="Q86" t="s">
        <v>15</v>
      </c>
      <c r="R86">
        <v>341</v>
      </c>
      <c r="S86" s="6">
        <f t="shared" si="3"/>
        <v>2.7985227739023389E-2</v>
      </c>
    </row>
    <row r="87" spans="1:19" x14ac:dyDescent="0.25">
      <c r="A87">
        <v>1</v>
      </c>
      <c r="B87" t="s">
        <v>30</v>
      </c>
      <c r="C87" t="s">
        <v>39</v>
      </c>
      <c r="D87" s="17"/>
      <c r="E87" t="s">
        <v>39</v>
      </c>
      <c r="F87" s="10"/>
      <c r="G87" s="10"/>
      <c r="H87" s="10"/>
      <c r="I87" s="10"/>
      <c r="J87" s="10"/>
      <c r="K87" s="10"/>
      <c r="L87" s="10"/>
      <c r="M87" s="14"/>
      <c r="N87" s="14"/>
      <c r="O87" s="13"/>
      <c r="P87" s="11"/>
      <c r="Q87" t="s">
        <v>20</v>
      </c>
      <c r="R87">
        <v>472</v>
      </c>
      <c r="S87" s="6">
        <f t="shared" si="3"/>
        <v>3.8736151005334431E-2</v>
      </c>
    </row>
    <row r="88" spans="1:19" x14ac:dyDescent="0.25">
      <c r="A88">
        <v>1</v>
      </c>
      <c r="B88" t="s">
        <v>30</v>
      </c>
      <c r="C88" t="s">
        <v>39</v>
      </c>
      <c r="D88" s="17"/>
      <c r="E88" t="s">
        <v>39</v>
      </c>
      <c r="F88" s="10"/>
      <c r="G88" s="10"/>
      <c r="H88" s="10"/>
      <c r="I88" s="10"/>
      <c r="J88" s="10"/>
      <c r="K88" s="10"/>
      <c r="L88" s="10"/>
      <c r="M88" s="5" t="s">
        <v>54</v>
      </c>
      <c r="N88" s="5" t="s">
        <v>28</v>
      </c>
      <c r="O88" s="1">
        <v>96</v>
      </c>
      <c r="P88" s="7">
        <f>O88/I68</f>
        <v>7.8785391875256464E-3</v>
      </c>
      <c r="Q88" t="s">
        <v>29</v>
      </c>
      <c r="R88">
        <v>87</v>
      </c>
      <c r="S88" s="6">
        <f t="shared" si="3"/>
        <v>7.1399261386951166E-3</v>
      </c>
    </row>
    <row r="89" spans="1:19" x14ac:dyDescent="0.25">
      <c r="I89" s="6"/>
      <c r="J89" s="6"/>
      <c r="K89" s="6"/>
      <c r="L89" s="6"/>
    </row>
    <row r="90" spans="1:19" x14ac:dyDescent="0.25">
      <c r="A90">
        <v>1</v>
      </c>
      <c r="B90" t="s">
        <v>30</v>
      </c>
      <c r="C90" t="s">
        <v>39</v>
      </c>
      <c r="D90" s="17" t="s">
        <v>61</v>
      </c>
      <c r="E90" t="s">
        <v>39</v>
      </c>
      <c r="F90" s="10">
        <v>23264</v>
      </c>
      <c r="G90" s="10">
        <v>10843</v>
      </c>
      <c r="H90" s="10">
        <f>F90-G90</f>
        <v>12421</v>
      </c>
      <c r="I90" s="10">
        <v>16607</v>
      </c>
      <c r="J90" s="10">
        <v>7758</v>
      </c>
      <c r="K90" s="10">
        <f>I90-J90</f>
        <v>8849</v>
      </c>
      <c r="L90" s="10">
        <v>238</v>
      </c>
      <c r="M90" s="14" t="s">
        <v>41</v>
      </c>
      <c r="N90" s="14" t="s">
        <v>38</v>
      </c>
      <c r="O90" s="13">
        <v>365</v>
      </c>
      <c r="P90" s="11">
        <f>O90/I90</f>
        <v>2.1978683687601613E-2</v>
      </c>
      <c r="Q90" t="s">
        <v>22</v>
      </c>
      <c r="R90">
        <v>16</v>
      </c>
      <c r="S90" s="6">
        <f t="shared" ref="S90:S110" si="4">R90/$I$90</f>
        <v>9.634491479496598E-4</v>
      </c>
    </row>
    <row r="91" spans="1:19" x14ac:dyDescent="0.25">
      <c r="A91">
        <v>1</v>
      </c>
      <c r="B91" t="s">
        <v>30</v>
      </c>
      <c r="C91" t="s">
        <v>39</v>
      </c>
      <c r="D91" s="17"/>
      <c r="E91" t="s">
        <v>39</v>
      </c>
      <c r="F91" s="10"/>
      <c r="G91" s="10"/>
      <c r="H91" s="10"/>
      <c r="I91" s="10"/>
      <c r="J91" s="10"/>
      <c r="K91" s="10"/>
      <c r="L91" s="10"/>
      <c r="M91" s="14"/>
      <c r="N91" s="14"/>
      <c r="O91" s="13"/>
      <c r="P91" s="11"/>
      <c r="Q91" t="s">
        <v>42</v>
      </c>
      <c r="R91">
        <v>315</v>
      </c>
      <c r="S91" s="6">
        <f t="shared" si="4"/>
        <v>1.8967905100258926E-2</v>
      </c>
    </row>
    <row r="92" spans="1:19" x14ac:dyDescent="0.25">
      <c r="A92">
        <v>1</v>
      </c>
      <c r="B92" t="s">
        <v>30</v>
      </c>
      <c r="C92" t="s">
        <v>39</v>
      </c>
      <c r="D92" s="17"/>
      <c r="E92" t="s">
        <v>39</v>
      </c>
      <c r="F92" s="10"/>
      <c r="G92" s="10"/>
      <c r="H92" s="10"/>
      <c r="I92" s="10"/>
      <c r="J92" s="10"/>
      <c r="K92" s="10"/>
      <c r="L92" s="10"/>
      <c r="M92" s="5" t="s">
        <v>45</v>
      </c>
      <c r="N92" s="5" t="s">
        <v>36</v>
      </c>
      <c r="O92" s="1">
        <v>75</v>
      </c>
      <c r="P92" s="7">
        <f>O92/I90</f>
        <v>4.5161678810140306E-3</v>
      </c>
      <c r="Q92" t="s">
        <v>27</v>
      </c>
      <c r="R92">
        <v>67</v>
      </c>
      <c r="S92" s="6">
        <f t="shared" si="4"/>
        <v>4.0344433070392E-3</v>
      </c>
    </row>
    <row r="93" spans="1:19" x14ac:dyDescent="0.25">
      <c r="A93">
        <v>1</v>
      </c>
      <c r="B93" t="s">
        <v>30</v>
      </c>
      <c r="C93" t="s">
        <v>39</v>
      </c>
      <c r="D93" s="17"/>
      <c r="E93" t="s">
        <v>39</v>
      </c>
      <c r="F93" s="10"/>
      <c r="G93" s="10"/>
      <c r="H93" s="10"/>
      <c r="I93" s="10"/>
      <c r="J93" s="10"/>
      <c r="K93" s="10"/>
      <c r="L93" s="10"/>
      <c r="M93" s="5" t="s">
        <v>56</v>
      </c>
      <c r="N93" s="5" t="s">
        <v>17</v>
      </c>
      <c r="O93" s="1">
        <v>456</v>
      </c>
      <c r="P93" s="7">
        <f>O93/I90</f>
        <v>2.7458300716565305E-2</v>
      </c>
      <c r="Q93" t="s">
        <v>16</v>
      </c>
      <c r="R93">
        <v>436</v>
      </c>
      <c r="S93" s="6">
        <f t="shared" si="4"/>
        <v>2.625398928162823E-2</v>
      </c>
    </row>
    <row r="94" spans="1:19" x14ac:dyDescent="0.25">
      <c r="A94">
        <v>1</v>
      </c>
      <c r="B94" t="s">
        <v>30</v>
      </c>
      <c r="C94" t="s">
        <v>39</v>
      </c>
      <c r="D94" s="17"/>
      <c r="E94" t="s">
        <v>39</v>
      </c>
      <c r="F94" s="10"/>
      <c r="G94" s="10"/>
      <c r="H94" s="10"/>
      <c r="I94" s="10"/>
      <c r="J94" s="10"/>
      <c r="K94" s="10"/>
      <c r="L94" s="10"/>
      <c r="M94" s="14" t="s">
        <v>49</v>
      </c>
      <c r="N94" s="14" t="s">
        <v>50</v>
      </c>
      <c r="O94" s="13">
        <v>104</v>
      </c>
      <c r="P94" s="11">
        <f>O94/I90</f>
        <v>6.2624194616727885E-3</v>
      </c>
      <c r="Q94" t="s">
        <v>15</v>
      </c>
      <c r="R94">
        <v>24</v>
      </c>
      <c r="S94" s="6">
        <f t="shared" si="4"/>
        <v>1.4451737219244897E-3</v>
      </c>
    </row>
    <row r="95" spans="1:19" x14ac:dyDescent="0.25">
      <c r="A95">
        <v>1</v>
      </c>
      <c r="B95" t="s">
        <v>30</v>
      </c>
      <c r="C95" t="s">
        <v>39</v>
      </c>
      <c r="D95" s="17"/>
      <c r="E95" t="s">
        <v>39</v>
      </c>
      <c r="F95" s="10"/>
      <c r="G95" s="10"/>
      <c r="H95" s="10"/>
      <c r="I95" s="10"/>
      <c r="J95" s="10"/>
      <c r="K95" s="10"/>
      <c r="L95" s="10"/>
      <c r="M95" s="14"/>
      <c r="N95" s="14"/>
      <c r="O95" s="13"/>
      <c r="P95" s="11"/>
      <c r="Q95" t="s">
        <v>15</v>
      </c>
      <c r="R95">
        <v>18</v>
      </c>
      <c r="S95" s="6">
        <f t="shared" si="4"/>
        <v>1.0838802914433672E-3</v>
      </c>
    </row>
    <row r="96" spans="1:19" x14ac:dyDescent="0.25">
      <c r="A96">
        <v>1</v>
      </c>
      <c r="B96" t="s">
        <v>30</v>
      </c>
      <c r="C96" t="s">
        <v>39</v>
      </c>
      <c r="D96" s="17"/>
      <c r="E96" t="s">
        <v>39</v>
      </c>
      <c r="F96" s="10"/>
      <c r="G96" s="10"/>
      <c r="H96" s="10"/>
      <c r="I96" s="10"/>
      <c r="J96" s="10"/>
      <c r="K96" s="10"/>
      <c r="L96" s="10"/>
      <c r="M96" s="14"/>
      <c r="N96" s="14"/>
      <c r="O96" s="13"/>
      <c r="P96" s="11"/>
      <c r="Q96" t="s">
        <v>35</v>
      </c>
      <c r="R96">
        <v>50</v>
      </c>
      <c r="S96" s="6">
        <f t="shared" si="4"/>
        <v>3.0107785873426866E-3</v>
      </c>
    </row>
    <row r="97" spans="1:19" x14ac:dyDescent="0.25">
      <c r="A97">
        <v>1</v>
      </c>
      <c r="B97" t="s">
        <v>30</v>
      </c>
      <c r="C97" t="s">
        <v>39</v>
      </c>
      <c r="D97" s="17"/>
      <c r="E97" t="s">
        <v>39</v>
      </c>
      <c r="F97" s="10"/>
      <c r="G97" s="10"/>
      <c r="H97" s="10"/>
      <c r="I97" s="10"/>
      <c r="J97" s="10"/>
      <c r="K97" s="10"/>
      <c r="L97" s="10"/>
      <c r="M97" s="5" t="s">
        <v>43</v>
      </c>
      <c r="N97" s="5" t="s">
        <v>44</v>
      </c>
      <c r="O97" s="1">
        <v>982</v>
      </c>
      <c r="P97" s="7">
        <f>O97/I90</f>
        <v>5.9131691455410369E-2</v>
      </c>
      <c r="Q97" t="s">
        <v>18</v>
      </c>
      <c r="R97">
        <v>922</v>
      </c>
      <c r="S97" s="6">
        <f t="shared" si="4"/>
        <v>5.5518757150599146E-2</v>
      </c>
    </row>
    <row r="98" spans="1:19" x14ac:dyDescent="0.25">
      <c r="A98">
        <v>1</v>
      </c>
      <c r="B98" t="s">
        <v>30</v>
      </c>
      <c r="C98" t="s">
        <v>39</v>
      </c>
      <c r="D98" s="17"/>
      <c r="E98" t="s">
        <v>39</v>
      </c>
      <c r="F98" s="10"/>
      <c r="G98" s="10"/>
      <c r="H98" s="10"/>
      <c r="I98" s="10"/>
      <c r="J98" s="10"/>
      <c r="K98" s="10"/>
      <c r="L98" s="10"/>
      <c r="M98" s="5" t="s">
        <v>48</v>
      </c>
      <c r="N98" s="5" t="s">
        <v>34</v>
      </c>
      <c r="O98" s="1">
        <v>97</v>
      </c>
      <c r="P98" s="7">
        <f>O98/I90</f>
        <v>5.8409104594448124E-3</v>
      </c>
      <c r="Q98" t="s">
        <v>33</v>
      </c>
      <c r="R98">
        <v>93</v>
      </c>
      <c r="S98" s="6">
        <f t="shared" si="4"/>
        <v>5.6000481724573972E-3</v>
      </c>
    </row>
    <row r="99" spans="1:19" x14ac:dyDescent="0.25">
      <c r="A99">
        <v>1</v>
      </c>
      <c r="B99" t="s">
        <v>30</v>
      </c>
      <c r="C99" t="s">
        <v>39</v>
      </c>
      <c r="D99" s="17"/>
      <c r="E99" t="s">
        <v>39</v>
      </c>
      <c r="F99" s="10"/>
      <c r="G99" s="10"/>
      <c r="H99" s="10"/>
      <c r="I99" s="10"/>
      <c r="J99" s="10"/>
      <c r="K99" s="10"/>
      <c r="L99" s="10"/>
      <c r="M99" s="5" t="s">
        <v>55</v>
      </c>
      <c r="N99" s="5" t="s">
        <v>32</v>
      </c>
      <c r="O99" s="1">
        <v>216</v>
      </c>
      <c r="P99" s="7">
        <f>O99/I90</f>
        <v>1.3006563497320408E-2</v>
      </c>
      <c r="Q99" t="s">
        <v>15</v>
      </c>
      <c r="R99">
        <v>157</v>
      </c>
      <c r="S99" s="6">
        <f t="shared" si="4"/>
        <v>9.4538447642560364E-3</v>
      </c>
    </row>
    <row r="100" spans="1:19" x14ac:dyDescent="0.25">
      <c r="A100">
        <v>1</v>
      </c>
      <c r="B100" t="s">
        <v>30</v>
      </c>
      <c r="C100" t="s">
        <v>39</v>
      </c>
      <c r="D100" s="17"/>
      <c r="E100" t="s">
        <v>39</v>
      </c>
      <c r="F100" s="10"/>
      <c r="G100" s="10"/>
      <c r="H100" s="10"/>
      <c r="I100" s="10"/>
      <c r="J100" s="10"/>
      <c r="K100" s="10"/>
      <c r="L100" s="10"/>
      <c r="M100" s="14" t="s">
        <v>51</v>
      </c>
      <c r="N100" s="14" t="s">
        <v>52</v>
      </c>
      <c r="O100" s="16">
        <v>7725</v>
      </c>
      <c r="P100" s="12">
        <f>O100/I90</f>
        <v>0.4651652917444451</v>
      </c>
      <c r="Q100" t="s">
        <v>31</v>
      </c>
      <c r="R100">
        <v>46</v>
      </c>
      <c r="S100" s="6">
        <f t="shared" si="4"/>
        <v>2.7699163003552718E-3</v>
      </c>
    </row>
    <row r="101" spans="1:19" x14ac:dyDescent="0.25">
      <c r="A101">
        <v>1</v>
      </c>
      <c r="B101" t="s">
        <v>30</v>
      </c>
      <c r="C101" t="s">
        <v>39</v>
      </c>
      <c r="D101" s="17"/>
      <c r="E101" t="s">
        <v>39</v>
      </c>
      <c r="F101" s="10"/>
      <c r="G101" s="10"/>
      <c r="H101" s="10"/>
      <c r="I101" s="10"/>
      <c r="J101" s="10"/>
      <c r="K101" s="10"/>
      <c r="L101" s="10"/>
      <c r="M101" s="14"/>
      <c r="N101" s="14"/>
      <c r="O101" s="16"/>
      <c r="P101" s="12"/>
      <c r="Q101" t="s">
        <v>21</v>
      </c>
      <c r="R101">
        <v>189</v>
      </c>
      <c r="S101" s="6">
        <f t="shared" si="4"/>
        <v>1.1380743060155357E-2</v>
      </c>
    </row>
    <row r="102" spans="1:19" x14ac:dyDescent="0.25">
      <c r="A102">
        <v>1</v>
      </c>
      <c r="B102" t="s">
        <v>30</v>
      </c>
      <c r="C102" t="s">
        <v>39</v>
      </c>
      <c r="D102" s="17"/>
      <c r="E102" t="s">
        <v>39</v>
      </c>
      <c r="F102" s="10"/>
      <c r="G102" s="10"/>
      <c r="H102" s="10"/>
      <c r="I102" s="10"/>
      <c r="J102" s="10"/>
      <c r="K102" s="10"/>
      <c r="L102" s="10"/>
      <c r="M102" s="14"/>
      <c r="N102" s="14"/>
      <c r="O102" s="16"/>
      <c r="P102" s="12"/>
      <c r="Q102" t="s">
        <v>23</v>
      </c>
      <c r="R102">
        <v>3719</v>
      </c>
      <c r="S102" s="6">
        <f t="shared" si="4"/>
        <v>0.22394171132654905</v>
      </c>
    </row>
    <row r="103" spans="1:19" x14ac:dyDescent="0.25">
      <c r="A103">
        <v>1</v>
      </c>
      <c r="B103" t="s">
        <v>30</v>
      </c>
      <c r="C103" t="s">
        <v>39</v>
      </c>
      <c r="D103" s="17"/>
      <c r="E103" t="s">
        <v>39</v>
      </c>
      <c r="F103" s="10"/>
      <c r="G103" s="10"/>
      <c r="H103" s="10"/>
      <c r="I103" s="10"/>
      <c r="J103" s="10"/>
      <c r="K103" s="10"/>
      <c r="L103" s="10"/>
      <c r="M103" s="14"/>
      <c r="N103" s="14"/>
      <c r="O103" s="16"/>
      <c r="P103" s="12"/>
      <c r="Q103" t="s">
        <v>53</v>
      </c>
      <c r="R103">
        <v>80</v>
      </c>
      <c r="S103" s="6">
        <f t="shared" si="4"/>
        <v>4.8172457397482986E-3</v>
      </c>
    </row>
    <row r="104" spans="1:19" x14ac:dyDescent="0.25">
      <c r="A104">
        <v>1</v>
      </c>
      <c r="B104" t="s">
        <v>30</v>
      </c>
      <c r="C104" t="s">
        <v>39</v>
      </c>
      <c r="D104" s="17"/>
      <c r="E104" t="s">
        <v>39</v>
      </c>
      <c r="F104" s="10"/>
      <c r="G104" s="10"/>
      <c r="H104" s="10"/>
      <c r="I104" s="10"/>
      <c r="J104" s="10"/>
      <c r="K104" s="10"/>
      <c r="L104" s="10"/>
      <c r="M104" s="14"/>
      <c r="N104" s="14"/>
      <c r="O104" s="16"/>
      <c r="P104" s="12"/>
      <c r="Q104" t="s">
        <v>25</v>
      </c>
      <c r="R104">
        <v>3057</v>
      </c>
      <c r="S104" s="6">
        <f t="shared" si="4"/>
        <v>0.18407900283013187</v>
      </c>
    </row>
    <row r="105" spans="1:19" x14ac:dyDescent="0.25">
      <c r="A105">
        <v>1</v>
      </c>
      <c r="B105" t="s">
        <v>30</v>
      </c>
      <c r="C105" t="s">
        <v>39</v>
      </c>
      <c r="D105" s="17"/>
      <c r="E105" t="s">
        <v>39</v>
      </c>
      <c r="F105" s="10"/>
      <c r="G105" s="10"/>
      <c r="H105" s="10"/>
      <c r="I105" s="10"/>
      <c r="J105" s="10"/>
      <c r="K105" s="10"/>
      <c r="L105" s="10"/>
      <c r="M105" s="14" t="s">
        <v>40</v>
      </c>
      <c r="N105" s="14" t="s">
        <v>24</v>
      </c>
      <c r="O105" s="13">
        <v>4577</v>
      </c>
      <c r="P105" s="11">
        <f>O105/I90</f>
        <v>0.27560667188534954</v>
      </c>
      <c r="Q105" t="s">
        <v>19</v>
      </c>
      <c r="R105">
        <v>3770</v>
      </c>
      <c r="S105" s="6">
        <f t="shared" si="4"/>
        <v>0.22701270548563859</v>
      </c>
    </row>
    <row r="106" spans="1:19" x14ac:dyDescent="0.25">
      <c r="A106">
        <v>1</v>
      </c>
      <c r="B106" t="s">
        <v>30</v>
      </c>
      <c r="C106" t="s">
        <v>39</v>
      </c>
      <c r="D106" s="17"/>
      <c r="E106" t="s">
        <v>39</v>
      </c>
      <c r="F106" s="10"/>
      <c r="G106" s="10"/>
      <c r="H106" s="10"/>
      <c r="I106" s="10"/>
      <c r="J106" s="10"/>
      <c r="K106" s="10"/>
      <c r="L106" s="10"/>
      <c r="M106" s="14"/>
      <c r="N106" s="14"/>
      <c r="O106" s="13"/>
      <c r="P106" s="11"/>
      <c r="Q106" t="s">
        <v>26</v>
      </c>
      <c r="R106">
        <v>259</v>
      </c>
      <c r="S106" s="6">
        <f t="shared" si="4"/>
        <v>1.5595833082435118E-2</v>
      </c>
    </row>
    <row r="107" spans="1:19" x14ac:dyDescent="0.25">
      <c r="A107">
        <v>1</v>
      </c>
      <c r="B107" t="s">
        <v>30</v>
      </c>
      <c r="C107" t="s">
        <v>39</v>
      </c>
      <c r="D107" s="17"/>
      <c r="E107" t="s">
        <v>39</v>
      </c>
      <c r="F107" s="10"/>
      <c r="G107" s="10"/>
      <c r="H107" s="10"/>
      <c r="I107" s="10"/>
      <c r="J107" s="10"/>
      <c r="K107" s="10"/>
      <c r="L107" s="10"/>
      <c r="M107" s="14" t="s">
        <v>46</v>
      </c>
      <c r="N107" s="14" t="s">
        <v>47</v>
      </c>
      <c r="O107" s="13">
        <v>1215</v>
      </c>
      <c r="P107" s="11">
        <f>O107/I90</f>
        <v>7.3161919672427286E-2</v>
      </c>
      <c r="Q107" t="s">
        <v>20</v>
      </c>
      <c r="R107">
        <v>672</v>
      </c>
      <c r="S107" s="6">
        <f t="shared" si="4"/>
        <v>4.0464864213885711E-2</v>
      </c>
    </row>
    <row r="108" spans="1:19" x14ac:dyDescent="0.25">
      <c r="A108">
        <v>1</v>
      </c>
      <c r="B108" t="s">
        <v>30</v>
      </c>
      <c r="C108" t="s">
        <v>39</v>
      </c>
      <c r="D108" s="17"/>
      <c r="E108" t="s">
        <v>39</v>
      </c>
      <c r="F108" s="10"/>
      <c r="G108" s="10"/>
      <c r="H108" s="10"/>
      <c r="I108" s="10"/>
      <c r="J108" s="10"/>
      <c r="K108" s="10"/>
      <c r="L108" s="10"/>
      <c r="M108" s="14"/>
      <c r="N108" s="14"/>
      <c r="O108" s="13"/>
      <c r="P108" s="11"/>
      <c r="Q108" t="s">
        <v>15</v>
      </c>
      <c r="R108">
        <v>410</v>
      </c>
      <c r="S108" s="6">
        <f t="shared" si="4"/>
        <v>2.4688384416210032E-2</v>
      </c>
    </row>
    <row r="109" spans="1:19" x14ac:dyDescent="0.25">
      <c r="A109">
        <v>1</v>
      </c>
      <c r="B109" t="s">
        <v>30</v>
      </c>
      <c r="C109" t="s">
        <v>39</v>
      </c>
      <c r="D109" s="17"/>
      <c r="E109" t="s">
        <v>39</v>
      </c>
      <c r="F109" s="10"/>
      <c r="G109" s="10"/>
      <c r="H109" s="10"/>
      <c r="I109" s="10"/>
      <c r="J109" s="10"/>
      <c r="K109" s="10"/>
      <c r="L109" s="10"/>
      <c r="M109" s="14"/>
      <c r="N109" s="14"/>
      <c r="O109" s="13"/>
      <c r="P109" s="11"/>
      <c r="Q109" t="s">
        <v>37</v>
      </c>
      <c r="R109">
        <v>14</v>
      </c>
      <c r="S109" s="6">
        <f t="shared" si="4"/>
        <v>8.4301800445595227E-4</v>
      </c>
    </row>
    <row r="110" spans="1:19" x14ac:dyDescent="0.25">
      <c r="A110">
        <v>1</v>
      </c>
      <c r="B110" t="s">
        <v>30</v>
      </c>
      <c r="C110" t="s">
        <v>39</v>
      </c>
      <c r="D110" s="17"/>
      <c r="E110" t="s">
        <v>39</v>
      </c>
      <c r="F110" s="10"/>
      <c r="G110" s="10"/>
      <c r="H110" s="10"/>
      <c r="I110" s="10"/>
      <c r="J110" s="10"/>
      <c r="K110" s="10"/>
      <c r="L110" s="10"/>
      <c r="M110" s="5" t="s">
        <v>54</v>
      </c>
      <c r="N110" s="5" t="s">
        <v>28</v>
      </c>
      <c r="O110" s="1">
        <v>144</v>
      </c>
      <c r="P110" s="7">
        <f>O110/I90</f>
        <v>8.6710423315469378E-3</v>
      </c>
      <c r="Q110" t="s">
        <v>29</v>
      </c>
      <c r="R110">
        <v>130</v>
      </c>
      <c r="S110" s="6">
        <f t="shared" si="4"/>
        <v>7.8280243270909856E-3</v>
      </c>
    </row>
    <row r="111" spans="1:19" x14ac:dyDescent="0.25">
      <c r="I111" s="6"/>
      <c r="J111" s="6"/>
      <c r="K111" s="6"/>
      <c r="L111" s="6"/>
    </row>
    <row r="112" spans="1:19" x14ac:dyDescent="0.25">
      <c r="A112">
        <v>1</v>
      </c>
      <c r="B112" t="s">
        <v>30</v>
      </c>
      <c r="C112" t="s">
        <v>39</v>
      </c>
      <c r="D112" s="17" t="s">
        <v>62</v>
      </c>
      <c r="E112" t="s">
        <v>39</v>
      </c>
      <c r="F112" s="10">
        <v>25923</v>
      </c>
      <c r="G112" s="10">
        <v>12280</v>
      </c>
      <c r="H112" s="10">
        <f>F112-G112</f>
        <v>13643</v>
      </c>
      <c r="I112" s="10">
        <v>18825</v>
      </c>
      <c r="J112" s="10">
        <v>8977</v>
      </c>
      <c r="K112" s="10">
        <f>I112-J112</f>
        <v>9848</v>
      </c>
      <c r="L112" s="10">
        <v>294</v>
      </c>
      <c r="M112" s="14" t="s">
        <v>41</v>
      </c>
      <c r="N112" s="14" t="s">
        <v>38</v>
      </c>
      <c r="O112" s="13">
        <v>363</v>
      </c>
      <c r="P112" s="11">
        <f>O112/I112</f>
        <v>1.9282868525896415E-2</v>
      </c>
      <c r="Q112" t="s">
        <v>22</v>
      </c>
      <c r="R112">
        <v>21</v>
      </c>
      <c r="S112" s="6">
        <f t="shared" ref="S112:S132" si="5">R112/$I$112</f>
        <v>1.1155378486055777E-3</v>
      </c>
    </row>
    <row r="113" spans="1:19" x14ac:dyDescent="0.25">
      <c r="A113">
        <v>1</v>
      </c>
      <c r="B113" t="s">
        <v>30</v>
      </c>
      <c r="C113" t="s">
        <v>39</v>
      </c>
      <c r="D113" s="17"/>
      <c r="E113" t="s">
        <v>39</v>
      </c>
      <c r="F113" s="10"/>
      <c r="G113" s="10"/>
      <c r="H113" s="10"/>
      <c r="I113" s="10"/>
      <c r="J113" s="10"/>
      <c r="K113" s="10"/>
      <c r="L113" s="10"/>
      <c r="M113" s="14"/>
      <c r="N113" s="14"/>
      <c r="O113" s="13"/>
      <c r="P113" s="11"/>
      <c r="Q113" t="s">
        <v>42</v>
      </c>
      <c r="R113">
        <v>289</v>
      </c>
      <c r="S113" s="6">
        <f t="shared" si="5"/>
        <v>1.5351925630810092E-2</v>
      </c>
    </row>
    <row r="114" spans="1:19" x14ac:dyDescent="0.25">
      <c r="A114">
        <v>1</v>
      </c>
      <c r="B114" t="s">
        <v>30</v>
      </c>
      <c r="C114" t="s">
        <v>39</v>
      </c>
      <c r="D114" s="17"/>
      <c r="E114" t="s">
        <v>39</v>
      </c>
      <c r="F114" s="10"/>
      <c r="G114" s="10"/>
      <c r="H114" s="10"/>
      <c r="I114" s="10"/>
      <c r="J114" s="10"/>
      <c r="K114" s="10"/>
      <c r="L114" s="10"/>
      <c r="M114" s="5" t="s">
        <v>45</v>
      </c>
      <c r="N114" s="5" t="s">
        <v>36</v>
      </c>
      <c r="O114" s="1">
        <v>103</v>
      </c>
      <c r="P114" s="7">
        <f>O114/I112</f>
        <v>5.4714475431606908E-3</v>
      </c>
      <c r="Q114" t="s">
        <v>27</v>
      </c>
      <c r="R114">
        <v>89</v>
      </c>
      <c r="S114" s="6">
        <f t="shared" si="5"/>
        <v>4.7277556440903055E-3</v>
      </c>
    </row>
    <row r="115" spans="1:19" x14ac:dyDescent="0.25">
      <c r="A115">
        <v>1</v>
      </c>
      <c r="B115" t="s">
        <v>30</v>
      </c>
      <c r="C115" t="s">
        <v>39</v>
      </c>
      <c r="D115" s="17"/>
      <c r="E115" t="s">
        <v>39</v>
      </c>
      <c r="F115" s="10"/>
      <c r="G115" s="10"/>
      <c r="H115" s="10"/>
      <c r="I115" s="10"/>
      <c r="J115" s="10"/>
      <c r="K115" s="10"/>
      <c r="L115" s="10"/>
      <c r="M115" s="5" t="s">
        <v>56</v>
      </c>
      <c r="N115" s="5" t="s">
        <v>17</v>
      </c>
      <c r="O115" s="1">
        <v>600</v>
      </c>
      <c r="P115" s="7">
        <f>O115/I112</f>
        <v>3.1872509960159362E-2</v>
      </c>
      <c r="Q115" t="s">
        <v>16</v>
      </c>
      <c r="R115">
        <v>563</v>
      </c>
      <c r="S115" s="6">
        <f t="shared" si="5"/>
        <v>2.9907038512616203E-2</v>
      </c>
    </row>
    <row r="116" spans="1:19" x14ac:dyDescent="0.25">
      <c r="A116">
        <v>1</v>
      </c>
      <c r="B116" t="s">
        <v>30</v>
      </c>
      <c r="C116" t="s">
        <v>39</v>
      </c>
      <c r="D116" s="17"/>
      <c r="E116" t="s">
        <v>39</v>
      </c>
      <c r="F116" s="10"/>
      <c r="G116" s="10"/>
      <c r="H116" s="10"/>
      <c r="I116" s="10"/>
      <c r="J116" s="10"/>
      <c r="K116" s="10"/>
      <c r="L116" s="10"/>
      <c r="M116" s="14" t="s">
        <v>49</v>
      </c>
      <c r="N116" s="14" t="s">
        <v>50</v>
      </c>
      <c r="O116" s="13">
        <v>83</v>
      </c>
      <c r="P116" s="11">
        <f>O116/I112</f>
        <v>4.4090305444887115E-3</v>
      </c>
      <c r="Q116" t="s">
        <v>15</v>
      </c>
      <c r="R116">
        <v>18</v>
      </c>
      <c r="S116" s="6">
        <f t="shared" si="5"/>
        <v>9.5617529880478091E-4</v>
      </c>
    </row>
    <row r="117" spans="1:19" x14ac:dyDescent="0.25">
      <c r="A117">
        <v>1</v>
      </c>
      <c r="B117" t="s">
        <v>30</v>
      </c>
      <c r="C117" t="s">
        <v>39</v>
      </c>
      <c r="D117" s="17"/>
      <c r="E117" t="s">
        <v>39</v>
      </c>
      <c r="F117" s="10"/>
      <c r="G117" s="10"/>
      <c r="H117" s="10"/>
      <c r="I117" s="10"/>
      <c r="J117" s="10"/>
      <c r="K117" s="10"/>
      <c r="L117" s="10"/>
      <c r="M117" s="14"/>
      <c r="N117" s="14"/>
      <c r="O117" s="13"/>
      <c r="P117" s="11"/>
      <c r="Q117" t="s">
        <v>35</v>
      </c>
      <c r="R117">
        <v>44</v>
      </c>
      <c r="S117" s="6">
        <f t="shared" si="5"/>
        <v>2.3373173970783531E-3</v>
      </c>
    </row>
    <row r="118" spans="1:19" x14ac:dyDescent="0.25">
      <c r="A118">
        <v>1</v>
      </c>
      <c r="B118" t="s">
        <v>30</v>
      </c>
      <c r="C118" t="s">
        <v>39</v>
      </c>
      <c r="D118" s="17"/>
      <c r="E118" t="s">
        <v>39</v>
      </c>
      <c r="F118" s="10"/>
      <c r="G118" s="10"/>
      <c r="H118" s="10"/>
      <c r="I118" s="10"/>
      <c r="J118" s="10"/>
      <c r="K118" s="10"/>
      <c r="L118" s="10"/>
      <c r="M118" s="14"/>
      <c r="N118" s="14"/>
      <c r="O118" s="13"/>
      <c r="P118" s="11"/>
      <c r="Q118" t="s">
        <v>15</v>
      </c>
      <c r="R118">
        <v>13</v>
      </c>
      <c r="S118" s="6">
        <f t="shared" si="5"/>
        <v>6.9057104913678618E-4</v>
      </c>
    </row>
    <row r="119" spans="1:19" x14ac:dyDescent="0.25">
      <c r="A119">
        <v>1</v>
      </c>
      <c r="B119" t="s">
        <v>30</v>
      </c>
      <c r="C119" t="s">
        <v>39</v>
      </c>
      <c r="D119" s="17"/>
      <c r="E119" t="s">
        <v>39</v>
      </c>
      <c r="F119" s="10"/>
      <c r="G119" s="10"/>
      <c r="H119" s="10"/>
      <c r="I119" s="10"/>
      <c r="J119" s="10"/>
      <c r="K119" s="10"/>
      <c r="L119" s="10"/>
      <c r="M119" s="5" t="s">
        <v>43</v>
      </c>
      <c r="N119" s="5" t="s">
        <v>44</v>
      </c>
      <c r="O119" s="1">
        <v>1254</v>
      </c>
      <c r="P119" s="7">
        <f>O119/I112</f>
        <v>6.6613545816733066E-2</v>
      </c>
      <c r="Q119" t="s">
        <v>18</v>
      </c>
      <c r="R119">
        <v>1177</v>
      </c>
      <c r="S119" s="6">
        <f t="shared" si="5"/>
        <v>6.2523240371845951E-2</v>
      </c>
    </row>
    <row r="120" spans="1:19" x14ac:dyDescent="0.25">
      <c r="A120">
        <v>1</v>
      </c>
      <c r="B120" t="s">
        <v>30</v>
      </c>
      <c r="C120" t="s">
        <v>39</v>
      </c>
      <c r="D120" s="17"/>
      <c r="E120" t="s">
        <v>39</v>
      </c>
      <c r="F120" s="10"/>
      <c r="G120" s="10"/>
      <c r="H120" s="10"/>
      <c r="I120" s="10"/>
      <c r="J120" s="10"/>
      <c r="K120" s="10"/>
      <c r="L120" s="10"/>
      <c r="M120" s="5" t="s">
        <v>48</v>
      </c>
      <c r="N120" s="5" t="s">
        <v>34</v>
      </c>
      <c r="O120" s="1">
        <v>97</v>
      </c>
      <c r="P120" s="7">
        <f>O12/I112</f>
        <v>0.30921646746347942</v>
      </c>
      <c r="Q120" t="s">
        <v>33</v>
      </c>
      <c r="R120">
        <v>89</v>
      </c>
      <c r="S120" s="6">
        <f t="shared" si="5"/>
        <v>4.7277556440903055E-3</v>
      </c>
    </row>
    <row r="121" spans="1:19" x14ac:dyDescent="0.25">
      <c r="A121">
        <v>1</v>
      </c>
      <c r="B121" t="s">
        <v>30</v>
      </c>
      <c r="C121" t="s">
        <v>39</v>
      </c>
      <c r="D121" s="17"/>
      <c r="E121" t="s">
        <v>39</v>
      </c>
      <c r="F121" s="10"/>
      <c r="G121" s="10"/>
      <c r="H121" s="10"/>
      <c r="I121" s="10"/>
      <c r="J121" s="10"/>
      <c r="K121" s="10"/>
      <c r="L121" s="10"/>
      <c r="M121" s="5" t="s">
        <v>55</v>
      </c>
      <c r="N121" s="5" t="s">
        <v>32</v>
      </c>
      <c r="O121" s="1">
        <v>213</v>
      </c>
      <c r="P121" s="7">
        <f>O121/I112</f>
        <v>1.1314741035856574E-2</v>
      </c>
      <c r="Q121" t="s">
        <v>15</v>
      </c>
      <c r="R121">
        <v>157</v>
      </c>
      <c r="S121" s="6">
        <f t="shared" si="5"/>
        <v>8.3399734395750331E-3</v>
      </c>
    </row>
    <row r="122" spans="1:19" x14ac:dyDescent="0.25">
      <c r="A122">
        <v>1</v>
      </c>
      <c r="B122" t="s">
        <v>30</v>
      </c>
      <c r="C122" t="s">
        <v>39</v>
      </c>
      <c r="D122" s="17"/>
      <c r="E122" t="s">
        <v>39</v>
      </c>
      <c r="F122" s="10"/>
      <c r="G122" s="10"/>
      <c r="H122" s="10"/>
      <c r="I122" s="10"/>
      <c r="J122" s="10"/>
      <c r="K122" s="10"/>
      <c r="L122" s="10"/>
      <c r="M122" s="14" t="s">
        <v>51</v>
      </c>
      <c r="N122" s="14" t="s">
        <v>52</v>
      </c>
      <c r="O122" s="13">
        <v>8005</v>
      </c>
      <c r="P122" s="11">
        <f>O122/I112</f>
        <v>0.4252324037184595</v>
      </c>
      <c r="Q122" t="s">
        <v>21</v>
      </c>
      <c r="R122">
        <v>183</v>
      </c>
      <c r="S122" s="6">
        <f t="shared" si="5"/>
        <v>9.7211155378486049E-3</v>
      </c>
    </row>
    <row r="123" spans="1:19" x14ac:dyDescent="0.25">
      <c r="A123">
        <v>1</v>
      </c>
      <c r="B123" t="s">
        <v>30</v>
      </c>
      <c r="C123" t="s">
        <v>39</v>
      </c>
      <c r="D123" s="17"/>
      <c r="E123" t="s">
        <v>39</v>
      </c>
      <c r="F123" s="10"/>
      <c r="G123" s="10"/>
      <c r="H123" s="10"/>
      <c r="I123" s="10"/>
      <c r="J123" s="10"/>
      <c r="K123" s="10"/>
      <c r="L123" s="10"/>
      <c r="M123" s="14"/>
      <c r="N123" s="14"/>
      <c r="O123" s="13"/>
      <c r="P123" s="11"/>
      <c r="Q123" t="s">
        <v>25</v>
      </c>
      <c r="R123">
        <v>3144</v>
      </c>
      <c r="S123" s="6">
        <f t="shared" si="5"/>
        <v>0.16701195219123505</v>
      </c>
    </row>
    <row r="124" spans="1:19" x14ac:dyDescent="0.25">
      <c r="A124">
        <v>1</v>
      </c>
      <c r="B124" t="s">
        <v>30</v>
      </c>
      <c r="C124" t="s">
        <v>39</v>
      </c>
      <c r="D124" s="17"/>
      <c r="E124" t="s">
        <v>39</v>
      </c>
      <c r="F124" s="10"/>
      <c r="G124" s="10"/>
      <c r="H124" s="10"/>
      <c r="I124" s="10"/>
      <c r="J124" s="10"/>
      <c r="K124" s="10"/>
      <c r="L124" s="10"/>
      <c r="M124" s="14"/>
      <c r="N124" s="14"/>
      <c r="O124" s="13"/>
      <c r="P124" s="11"/>
      <c r="Q124" t="s">
        <v>31</v>
      </c>
      <c r="R124">
        <v>63</v>
      </c>
      <c r="S124" s="6">
        <f t="shared" si="5"/>
        <v>3.346613545816733E-3</v>
      </c>
    </row>
    <row r="125" spans="1:19" x14ac:dyDescent="0.25">
      <c r="A125">
        <v>1</v>
      </c>
      <c r="B125" t="s">
        <v>30</v>
      </c>
      <c r="C125" t="s">
        <v>39</v>
      </c>
      <c r="D125" s="17"/>
      <c r="E125" t="s">
        <v>39</v>
      </c>
      <c r="F125" s="10"/>
      <c r="G125" s="10"/>
      <c r="H125" s="10"/>
      <c r="I125" s="10"/>
      <c r="J125" s="10"/>
      <c r="K125" s="10"/>
      <c r="L125" s="10"/>
      <c r="M125" s="14"/>
      <c r="N125" s="14"/>
      <c r="O125" s="13"/>
      <c r="P125" s="11"/>
      <c r="Q125" t="s">
        <v>23</v>
      </c>
      <c r="R125">
        <v>3842</v>
      </c>
      <c r="S125" s="6">
        <f t="shared" si="5"/>
        <v>0.20409030544488713</v>
      </c>
    </row>
    <row r="126" spans="1:19" x14ac:dyDescent="0.25">
      <c r="A126">
        <v>1</v>
      </c>
      <c r="B126" t="s">
        <v>30</v>
      </c>
      <c r="C126" t="s">
        <v>39</v>
      </c>
      <c r="D126" s="17"/>
      <c r="E126" t="s">
        <v>39</v>
      </c>
      <c r="F126" s="10"/>
      <c r="G126" s="10"/>
      <c r="H126" s="10"/>
      <c r="I126" s="10"/>
      <c r="J126" s="10"/>
      <c r="K126" s="10"/>
      <c r="L126" s="10"/>
      <c r="M126" s="14"/>
      <c r="N126" s="14"/>
      <c r="O126" s="13"/>
      <c r="P126" s="11"/>
      <c r="Q126" t="s">
        <v>53</v>
      </c>
      <c r="R126">
        <v>49</v>
      </c>
      <c r="S126" s="6">
        <f t="shared" si="5"/>
        <v>2.6029216467463481E-3</v>
      </c>
    </row>
    <row r="127" spans="1:19" x14ac:dyDescent="0.25">
      <c r="A127">
        <v>1</v>
      </c>
      <c r="B127" t="s">
        <v>30</v>
      </c>
      <c r="C127" t="s">
        <v>39</v>
      </c>
      <c r="D127" s="17"/>
      <c r="E127" t="s">
        <v>39</v>
      </c>
      <c r="F127" s="10"/>
      <c r="G127" s="10"/>
      <c r="H127" s="10"/>
      <c r="I127" s="10"/>
      <c r="J127" s="10"/>
      <c r="K127" s="10"/>
      <c r="L127" s="10"/>
      <c r="M127" s="14" t="s">
        <v>40</v>
      </c>
      <c r="N127" s="14" t="s">
        <v>24</v>
      </c>
      <c r="O127" s="13">
        <v>5816</v>
      </c>
      <c r="P127" s="11">
        <f>O127/I112</f>
        <v>0.30895086321381143</v>
      </c>
      <c r="Q127" t="s">
        <v>19</v>
      </c>
      <c r="R127">
        <v>4807</v>
      </c>
      <c r="S127" s="6">
        <f t="shared" si="5"/>
        <v>0.25535192563081011</v>
      </c>
    </row>
    <row r="128" spans="1:19" x14ac:dyDescent="0.25">
      <c r="A128">
        <v>1</v>
      </c>
      <c r="B128" t="s">
        <v>30</v>
      </c>
      <c r="C128" t="s">
        <v>39</v>
      </c>
      <c r="D128" s="17"/>
      <c r="E128" t="s">
        <v>39</v>
      </c>
      <c r="F128" s="10"/>
      <c r="G128" s="10"/>
      <c r="H128" s="10"/>
      <c r="I128" s="10"/>
      <c r="J128" s="10"/>
      <c r="K128" s="10"/>
      <c r="L128" s="10"/>
      <c r="M128" s="14"/>
      <c r="N128" s="14"/>
      <c r="O128" s="13"/>
      <c r="P128" s="11"/>
      <c r="Q128" t="s">
        <v>26</v>
      </c>
      <c r="R128">
        <v>409</v>
      </c>
      <c r="S128" s="6">
        <f t="shared" si="5"/>
        <v>2.1726427622841965E-2</v>
      </c>
    </row>
    <row r="129" spans="1:19" x14ac:dyDescent="0.25">
      <c r="A129">
        <v>1</v>
      </c>
      <c r="B129" t="s">
        <v>30</v>
      </c>
      <c r="C129" t="s">
        <v>39</v>
      </c>
      <c r="D129" s="17"/>
      <c r="E129" t="s">
        <v>39</v>
      </c>
      <c r="F129" s="10"/>
      <c r="G129" s="10"/>
      <c r="H129" s="10"/>
      <c r="I129" s="10"/>
      <c r="J129" s="10"/>
      <c r="K129" s="10"/>
      <c r="L129" s="10"/>
      <c r="M129" s="14" t="s">
        <v>46</v>
      </c>
      <c r="N129" s="14" t="s">
        <v>47</v>
      </c>
      <c r="O129" s="16">
        <v>1448</v>
      </c>
      <c r="P129" s="12">
        <f>O129/I112</f>
        <v>7.6918990703851262E-2</v>
      </c>
      <c r="Q129" t="s">
        <v>15</v>
      </c>
      <c r="R129">
        <v>469</v>
      </c>
      <c r="S129" s="6">
        <f t="shared" si="5"/>
        <v>2.4913678618857901E-2</v>
      </c>
    </row>
    <row r="130" spans="1:19" x14ac:dyDescent="0.25">
      <c r="A130">
        <v>1</v>
      </c>
      <c r="B130" t="s">
        <v>30</v>
      </c>
      <c r="C130" t="s">
        <v>39</v>
      </c>
      <c r="D130" s="17"/>
      <c r="E130" t="s">
        <v>39</v>
      </c>
      <c r="F130" s="10"/>
      <c r="G130" s="10"/>
      <c r="H130" s="10"/>
      <c r="I130" s="10"/>
      <c r="J130" s="10"/>
      <c r="K130" s="10"/>
      <c r="L130" s="10"/>
      <c r="M130" s="14"/>
      <c r="N130" s="14"/>
      <c r="O130" s="16"/>
      <c r="P130" s="12"/>
      <c r="Q130" t="s">
        <v>20</v>
      </c>
      <c r="R130">
        <v>818</v>
      </c>
      <c r="S130" s="6">
        <f t="shared" si="5"/>
        <v>4.345285524568393E-2</v>
      </c>
    </row>
    <row r="131" spans="1:19" x14ac:dyDescent="0.25">
      <c r="A131">
        <v>1</v>
      </c>
      <c r="B131" t="s">
        <v>30</v>
      </c>
      <c r="C131" t="s">
        <v>39</v>
      </c>
      <c r="D131" s="17"/>
      <c r="E131" t="s">
        <v>39</v>
      </c>
      <c r="F131" s="10"/>
      <c r="G131" s="10"/>
      <c r="H131" s="10"/>
      <c r="I131" s="10"/>
      <c r="J131" s="10"/>
      <c r="K131" s="10"/>
      <c r="L131" s="10"/>
      <c r="M131" s="14"/>
      <c r="N131" s="14"/>
      <c r="O131" s="16"/>
      <c r="P131" s="12"/>
      <c r="Q131" t="s">
        <v>37</v>
      </c>
      <c r="R131">
        <v>19</v>
      </c>
      <c r="S131" s="6">
        <f t="shared" si="5"/>
        <v>1.0092961487383797E-3</v>
      </c>
    </row>
    <row r="132" spans="1:19" x14ac:dyDescent="0.25">
      <c r="A132">
        <v>1</v>
      </c>
      <c r="B132" t="s">
        <v>30</v>
      </c>
      <c r="C132" t="s">
        <v>39</v>
      </c>
      <c r="D132" s="17"/>
      <c r="E132" t="s">
        <v>39</v>
      </c>
      <c r="F132" s="10"/>
      <c r="G132" s="10"/>
      <c r="H132" s="10"/>
      <c r="I132" s="10"/>
      <c r="J132" s="10"/>
      <c r="K132" s="10"/>
      <c r="L132" s="10"/>
      <c r="M132" s="5" t="s">
        <v>54</v>
      </c>
      <c r="N132" s="5" t="s">
        <v>28</v>
      </c>
      <c r="O132" s="1">
        <v>155</v>
      </c>
      <c r="P132" s="7">
        <f>O132/I112</f>
        <v>8.233731739707836E-3</v>
      </c>
      <c r="Q132" t="s">
        <v>29</v>
      </c>
      <c r="R132">
        <v>145</v>
      </c>
      <c r="S132" s="6">
        <f t="shared" si="5"/>
        <v>7.7025232403718459E-3</v>
      </c>
    </row>
    <row r="133" spans="1:19" x14ac:dyDescent="0.25">
      <c r="I133" s="6"/>
      <c r="J133" s="6"/>
      <c r="K133" s="6"/>
      <c r="L133" s="6"/>
    </row>
    <row r="134" spans="1:19" x14ac:dyDescent="0.25">
      <c r="A134">
        <v>1</v>
      </c>
      <c r="B134" t="s">
        <v>30</v>
      </c>
      <c r="C134" t="s">
        <v>39</v>
      </c>
      <c r="D134" s="17" t="s">
        <v>63</v>
      </c>
      <c r="E134" t="s">
        <v>39</v>
      </c>
      <c r="F134" s="10">
        <v>18333</v>
      </c>
      <c r="G134" s="10">
        <v>8280</v>
      </c>
      <c r="H134" s="10">
        <f>F134-G134</f>
        <v>10053</v>
      </c>
      <c r="I134" s="10">
        <v>12649</v>
      </c>
      <c r="J134" s="10">
        <v>5740</v>
      </c>
      <c r="K134" s="10">
        <f>I134-J134</f>
        <v>6909</v>
      </c>
      <c r="L134" s="10">
        <v>179</v>
      </c>
      <c r="M134" s="14" t="s">
        <v>41</v>
      </c>
      <c r="N134" s="14" t="s">
        <v>38</v>
      </c>
      <c r="O134" s="13">
        <v>187</v>
      </c>
      <c r="P134" s="11">
        <f>O134/I134</f>
        <v>1.4783777373705431E-2</v>
      </c>
      <c r="Q134" t="s">
        <v>42</v>
      </c>
      <c r="R134">
        <v>145</v>
      </c>
      <c r="S134" s="6">
        <f t="shared" ref="S134:S154" si="6">R134/$I$134</f>
        <v>1.1463356787097794E-2</v>
      </c>
    </row>
    <row r="135" spans="1:19" x14ac:dyDescent="0.25">
      <c r="A135">
        <v>1</v>
      </c>
      <c r="B135" t="s">
        <v>30</v>
      </c>
      <c r="C135" t="s">
        <v>39</v>
      </c>
      <c r="D135" s="17"/>
      <c r="E135" t="s">
        <v>39</v>
      </c>
      <c r="F135" s="10"/>
      <c r="G135" s="10"/>
      <c r="H135" s="10"/>
      <c r="I135" s="10"/>
      <c r="J135" s="10"/>
      <c r="K135" s="10"/>
      <c r="L135" s="10"/>
      <c r="M135" s="14"/>
      <c r="N135" s="14"/>
      <c r="O135" s="13"/>
      <c r="P135" s="11"/>
      <c r="Q135" t="s">
        <v>22</v>
      </c>
      <c r="R135">
        <v>10</v>
      </c>
      <c r="S135" s="6">
        <f t="shared" si="6"/>
        <v>7.9057633014467546E-4</v>
      </c>
    </row>
    <row r="136" spans="1:19" x14ac:dyDescent="0.25">
      <c r="A136">
        <v>1</v>
      </c>
      <c r="B136" t="s">
        <v>30</v>
      </c>
      <c r="C136" t="s">
        <v>39</v>
      </c>
      <c r="D136" s="17"/>
      <c r="E136" t="s">
        <v>39</v>
      </c>
      <c r="F136" s="10"/>
      <c r="G136" s="10"/>
      <c r="H136" s="10"/>
      <c r="I136" s="10"/>
      <c r="J136" s="10"/>
      <c r="K136" s="10"/>
      <c r="L136" s="10"/>
      <c r="M136" s="5" t="s">
        <v>45</v>
      </c>
      <c r="N136" s="5" t="s">
        <v>36</v>
      </c>
      <c r="O136" s="1">
        <v>94</v>
      </c>
      <c r="P136" s="7">
        <f>O136/I134</f>
        <v>7.4314175033599493E-3</v>
      </c>
      <c r="Q136" t="s">
        <v>27</v>
      </c>
      <c r="R136">
        <v>79</v>
      </c>
      <c r="S136" s="6">
        <f t="shared" si="6"/>
        <v>6.245553008142936E-3</v>
      </c>
    </row>
    <row r="137" spans="1:19" x14ac:dyDescent="0.25">
      <c r="A137">
        <v>1</v>
      </c>
      <c r="B137" t="s">
        <v>30</v>
      </c>
      <c r="C137" t="s">
        <v>39</v>
      </c>
      <c r="D137" s="17"/>
      <c r="E137" t="s">
        <v>39</v>
      </c>
      <c r="F137" s="10"/>
      <c r="G137" s="10"/>
      <c r="H137" s="10"/>
      <c r="I137" s="10"/>
      <c r="J137" s="10"/>
      <c r="K137" s="10"/>
      <c r="L137" s="10"/>
      <c r="M137" s="5" t="s">
        <v>56</v>
      </c>
      <c r="N137" s="5" t="s">
        <v>17</v>
      </c>
      <c r="O137" s="1">
        <v>324</v>
      </c>
      <c r="P137" s="7">
        <f>O137/I134</f>
        <v>2.5614673096687485E-2</v>
      </c>
      <c r="Q137" t="s">
        <v>16</v>
      </c>
      <c r="R137">
        <v>304</v>
      </c>
      <c r="S137" s="6">
        <f t="shared" si="6"/>
        <v>2.4033520436398136E-2</v>
      </c>
    </row>
    <row r="138" spans="1:19" x14ac:dyDescent="0.25">
      <c r="A138">
        <v>1</v>
      </c>
      <c r="B138" t="s">
        <v>30</v>
      </c>
      <c r="C138" t="s">
        <v>39</v>
      </c>
      <c r="D138" s="17"/>
      <c r="E138" t="s">
        <v>39</v>
      </c>
      <c r="F138" s="10"/>
      <c r="G138" s="10"/>
      <c r="H138" s="10"/>
      <c r="I138" s="10"/>
      <c r="J138" s="10"/>
      <c r="K138" s="10"/>
      <c r="L138" s="10"/>
      <c r="M138" s="14" t="s">
        <v>49</v>
      </c>
      <c r="N138" s="14" t="s">
        <v>50</v>
      </c>
      <c r="O138" s="13">
        <v>39</v>
      </c>
      <c r="P138" s="11">
        <f>O138/I134</f>
        <v>3.0832476875642342E-3</v>
      </c>
      <c r="Q138" t="s">
        <v>15</v>
      </c>
      <c r="R138">
        <v>11</v>
      </c>
      <c r="S138" s="6">
        <f t="shared" si="6"/>
        <v>8.6963396315914302E-4</v>
      </c>
    </row>
    <row r="139" spans="1:19" x14ac:dyDescent="0.25">
      <c r="A139">
        <v>1</v>
      </c>
      <c r="B139" t="s">
        <v>30</v>
      </c>
      <c r="C139" t="s">
        <v>39</v>
      </c>
      <c r="D139" s="17"/>
      <c r="E139" t="s">
        <v>39</v>
      </c>
      <c r="F139" s="10"/>
      <c r="G139" s="10"/>
      <c r="H139" s="10"/>
      <c r="I139" s="10"/>
      <c r="J139" s="10"/>
      <c r="K139" s="10"/>
      <c r="L139" s="10"/>
      <c r="M139" s="14"/>
      <c r="N139" s="14"/>
      <c r="O139" s="13"/>
      <c r="P139" s="11"/>
      <c r="Q139" t="s">
        <v>35</v>
      </c>
      <c r="R139">
        <v>12</v>
      </c>
      <c r="S139" s="6">
        <f t="shared" si="6"/>
        <v>9.4869159617361057E-4</v>
      </c>
    </row>
    <row r="140" spans="1:19" x14ac:dyDescent="0.25">
      <c r="A140">
        <v>1</v>
      </c>
      <c r="B140" t="s">
        <v>30</v>
      </c>
      <c r="C140" t="s">
        <v>39</v>
      </c>
      <c r="D140" s="17"/>
      <c r="E140" t="s">
        <v>39</v>
      </c>
      <c r="F140" s="10"/>
      <c r="G140" s="10"/>
      <c r="H140" s="10"/>
      <c r="I140" s="10"/>
      <c r="J140" s="10"/>
      <c r="K140" s="10"/>
      <c r="L140" s="10"/>
      <c r="M140" s="14"/>
      <c r="N140" s="14"/>
      <c r="O140" s="13"/>
      <c r="P140" s="11"/>
      <c r="Q140" t="s">
        <v>15</v>
      </c>
      <c r="R140">
        <v>8</v>
      </c>
      <c r="S140" s="6">
        <f t="shared" si="6"/>
        <v>6.3246106411574035E-4</v>
      </c>
    </row>
    <row r="141" spans="1:19" x14ac:dyDescent="0.25">
      <c r="A141">
        <v>1</v>
      </c>
      <c r="B141" t="s">
        <v>30</v>
      </c>
      <c r="C141" t="s">
        <v>39</v>
      </c>
      <c r="D141" s="17"/>
      <c r="E141" t="s">
        <v>39</v>
      </c>
      <c r="F141" s="10"/>
      <c r="G141" s="10"/>
      <c r="H141" s="10"/>
      <c r="I141" s="10"/>
      <c r="J141" s="10"/>
      <c r="K141" s="10"/>
      <c r="L141" s="10"/>
      <c r="M141" s="5" t="s">
        <v>43</v>
      </c>
      <c r="N141" s="5" t="s">
        <v>44</v>
      </c>
      <c r="O141" s="1">
        <v>546</v>
      </c>
      <c r="P141" s="7">
        <f>O141/I134</f>
        <v>4.3165467625899283E-2</v>
      </c>
      <c r="Q141" t="s">
        <v>18</v>
      </c>
      <c r="R141">
        <v>525</v>
      </c>
      <c r="S141" s="6">
        <f t="shared" si="6"/>
        <v>4.1505257332595462E-2</v>
      </c>
    </row>
    <row r="142" spans="1:19" x14ac:dyDescent="0.25">
      <c r="A142">
        <v>1</v>
      </c>
      <c r="B142" t="s">
        <v>30</v>
      </c>
      <c r="C142" t="s">
        <v>39</v>
      </c>
      <c r="D142" s="17"/>
      <c r="E142" t="s">
        <v>39</v>
      </c>
      <c r="F142" s="10"/>
      <c r="G142" s="10"/>
      <c r="H142" s="10"/>
      <c r="I142" s="10"/>
      <c r="J142" s="10"/>
      <c r="K142" s="10"/>
      <c r="L142" s="10"/>
      <c r="M142" s="5" t="s">
        <v>48</v>
      </c>
      <c r="N142" s="5" t="s">
        <v>34</v>
      </c>
      <c r="O142" s="1">
        <v>45</v>
      </c>
      <c r="P142" s="7">
        <f>O142/I134</f>
        <v>3.5575934856510397E-3</v>
      </c>
      <c r="Q142" t="s">
        <v>33</v>
      </c>
      <c r="R142">
        <v>40</v>
      </c>
      <c r="S142" s="6">
        <f t="shared" si="6"/>
        <v>3.1623053205787018E-3</v>
      </c>
    </row>
    <row r="143" spans="1:19" x14ac:dyDescent="0.25">
      <c r="A143">
        <v>1</v>
      </c>
      <c r="B143" t="s">
        <v>30</v>
      </c>
      <c r="C143" t="s">
        <v>39</v>
      </c>
      <c r="D143" s="17"/>
      <c r="E143" t="s">
        <v>39</v>
      </c>
      <c r="F143" s="10"/>
      <c r="G143" s="10"/>
      <c r="H143" s="10"/>
      <c r="I143" s="10"/>
      <c r="J143" s="10"/>
      <c r="K143" s="10"/>
      <c r="L143" s="10"/>
      <c r="M143" s="5" t="s">
        <v>55</v>
      </c>
      <c r="N143" s="5" t="s">
        <v>32</v>
      </c>
      <c r="O143" s="1">
        <v>237</v>
      </c>
      <c r="P143" s="7">
        <f>O143/I134</f>
        <v>1.8736659024428809E-2</v>
      </c>
      <c r="Q143" t="s">
        <v>15</v>
      </c>
      <c r="R143">
        <v>184</v>
      </c>
      <c r="S143" s="6">
        <f t="shared" si="6"/>
        <v>1.4546604474662028E-2</v>
      </c>
    </row>
    <row r="144" spans="1:19" x14ac:dyDescent="0.25">
      <c r="A144">
        <v>1</v>
      </c>
      <c r="B144" t="s">
        <v>30</v>
      </c>
      <c r="C144" t="s">
        <v>39</v>
      </c>
      <c r="D144" s="17"/>
      <c r="E144" t="s">
        <v>39</v>
      </c>
      <c r="F144" s="10"/>
      <c r="G144" s="10"/>
      <c r="H144" s="10"/>
      <c r="I144" s="10"/>
      <c r="J144" s="10"/>
      <c r="K144" s="10"/>
      <c r="L144" s="10"/>
      <c r="M144" s="14" t="s">
        <v>51</v>
      </c>
      <c r="N144" s="15" t="s">
        <v>52</v>
      </c>
      <c r="O144" s="13">
        <v>6468</v>
      </c>
      <c r="P144" s="11">
        <f>O144/I134</f>
        <v>0.51134477033757608</v>
      </c>
      <c r="Q144" t="s">
        <v>21</v>
      </c>
      <c r="R144">
        <v>90</v>
      </c>
      <c r="S144" s="6">
        <f t="shared" si="6"/>
        <v>7.1151869713020795E-3</v>
      </c>
    </row>
    <row r="145" spans="1:19" x14ac:dyDescent="0.25">
      <c r="A145">
        <v>1</v>
      </c>
      <c r="B145" t="s">
        <v>30</v>
      </c>
      <c r="C145" t="s">
        <v>39</v>
      </c>
      <c r="D145" s="17"/>
      <c r="E145" t="s">
        <v>39</v>
      </c>
      <c r="F145" s="10"/>
      <c r="G145" s="10"/>
      <c r="H145" s="10"/>
      <c r="I145" s="10"/>
      <c r="J145" s="10"/>
      <c r="K145" s="10"/>
      <c r="L145" s="10"/>
      <c r="M145" s="14"/>
      <c r="N145" s="15"/>
      <c r="O145" s="13"/>
      <c r="P145" s="11"/>
      <c r="Q145" t="s">
        <v>23</v>
      </c>
      <c r="R145">
        <v>3709</v>
      </c>
      <c r="S145" s="6">
        <f t="shared" si="6"/>
        <v>0.29322476085066013</v>
      </c>
    </row>
    <row r="146" spans="1:19" x14ac:dyDescent="0.25">
      <c r="A146">
        <v>1</v>
      </c>
      <c r="B146" t="s">
        <v>30</v>
      </c>
      <c r="C146" t="s">
        <v>39</v>
      </c>
      <c r="D146" s="17"/>
      <c r="E146" t="s">
        <v>39</v>
      </c>
      <c r="F146" s="10"/>
      <c r="G146" s="10"/>
      <c r="H146" s="10"/>
      <c r="I146" s="10"/>
      <c r="J146" s="10"/>
      <c r="K146" s="10"/>
      <c r="L146" s="10"/>
      <c r="M146" s="14"/>
      <c r="N146" s="15"/>
      <c r="O146" s="13"/>
      <c r="P146" s="11"/>
      <c r="Q146" t="s">
        <v>31</v>
      </c>
      <c r="R146">
        <v>35</v>
      </c>
      <c r="S146" s="6">
        <f t="shared" si="6"/>
        <v>2.7670171555063639E-3</v>
      </c>
    </row>
    <row r="147" spans="1:19" x14ac:dyDescent="0.25">
      <c r="A147">
        <v>1</v>
      </c>
      <c r="B147" t="s">
        <v>30</v>
      </c>
      <c r="C147" t="s">
        <v>39</v>
      </c>
      <c r="D147" s="17"/>
      <c r="E147" t="s">
        <v>39</v>
      </c>
      <c r="F147" s="10"/>
      <c r="G147" s="10"/>
      <c r="H147" s="10"/>
      <c r="I147" s="10"/>
      <c r="J147" s="10"/>
      <c r="K147" s="10"/>
      <c r="L147" s="10"/>
      <c r="M147" s="14"/>
      <c r="N147" s="15"/>
      <c r="O147" s="13"/>
      <c r="P147" s="11"/>
      <c r="Q147" t="s">
        <v>53</v>
      </c>
      <c r="R147">
        <v>28</v>
      </c>
      <c r="S147" s="6">
        <f t="shared" si="6"/>
        <v>2.2136137244050912E-3</v>
      </c>
    </row>
    <row r="148" spans="1:19" x14ac:dyDescent="0.25">
      <c r="A148">
        <v>1</v>
      </c>
      <c r="B148" t="s">
        <v>30</v>
      </c>
      <c r="C148" t="s">
        <v>39</v>
      </c>
      <c r="D148" s="17"/>
      <c r="E148" t="s">
        <v>39</v>
      </c>
      <c r="F148" s="10"/>
      <c r="G148" s="10"/>
      <c r="H148" s="10"/>
      <c r="I148" s="10"/>
      <c r="J148" s="10"/>
      <c r="K148" s="10"/>
      <c r="L148" s="10"/>
      <c r="M148" s="14"/>
      <c r="N148" s="15"/>
      <c r="O148" s="13"/>
      <c r="P148" s="11"/>
      <c r="Q148" t="s">
        <v>25</v>
      </c>
      <c r="R148">
        <v>1810</v>
      </c>
      <c r="S148" s="6">
        <f t="shared" si="6"/>
        <v>0.14309431575618625</v>
      </c>
    </row>
    <row r="149" spans="1:19" x14ac:dyDescent="0.25">
      <c r="A149">
        <v>1</v>
      </c>
      <c r="B149" t="s">
        <v>30</v>
      </c>
      <c r="C149" t="s">
        <v>39</v>
      </c>
      <c r="D149" s="17"/>
      <c r="E149" t="s">
        <v>39</v>
      </c>
      <c r="F149" s="10"/>
      <c r="G149" s="10"/>
      <c r="H149" s="10"/>
      <c r="I149" s="10"/>
      <c r="J149" s="10"/>
      <c r="K149" s="10"/>
      <c r="L149" s="10"/>
      <c r="M149" s="14" t="s">
        <v>40</v>
      </c>
      <c r="N149" s="14" t="s">
        <v>24</v>
      </c>
      <c r="O149" s="13">
        <v>3310</v>
      </c>
      <c r="P149" s="11">
        <f>O149/I134</f>
        <v>0.26168076527788758</v>
      </c>
      <c r="Q149" t="s">
        <v>19</v>
      </c>
      <c r="R149">
        <v>2714</v>
      </c>
      <c r="S149" s="6">
        <f t="shared" si="6"/>
        <v>0.21456241600126491</v>
      </c>
    </row>
    <row r="150" spans="1:19" x14ac:dyDescent="0.25">
      <c r="A150">
        <v>1</v>
      </c>
      <c r="B150" t="s">
        <v>30</v>
      </c>
      <c r="C150" t="s">
        <v>39</v>
      </c>
      <c r="D150" s="17"/>
      <c r="E150" t="s">
        <v>39</v>
      </c>
      <c r="F150" s="10"/>
      <c r="G150" s="10"/>
      <c r="H150" s="10"/>
      <c r="I150" s="10"/>
      <c r="J150" s="10"/>
      <c r="K150" s="10"/>
      <c r="L150" s="10"/>
      <c r="M150" s="14"/>
      <c r="N150" s="14"/>
      <c r="O150" s="13"/>
      <c r="P150" s="11"/>
      <c r="Q150" t="s">
        <v>26</v>
      </c>
      <c r="R150">
        <v>176</v>
      </c>
      <c r="S150" s="6">
        <f t="shared" si="6"/>
        <v>1.3914143410546288E-2</v>
      </c>
    </row>
    <row r="151" spans="1:19" x14ac:dyDescent="0.25">
      <c r="A151">
        <v>1</v>
      </c>
      <c r="B151" t="s">
        <v>30</v>
      </c>
      <c r="C151" t="s">
        <v>39</v>
      </c>
      <c r="D151" s="17"/>
      <c r="E151" t="s">
        <v>39</v>
      </c>
      <c r="F151" s="10"/>
      <c r="G151" s="10"/>
      <c r="H151" s="10"/>
      <c r="I151" s="10"/>
      <c r="J151" s="10"/>
      <c r="K151" s="10"/>
      <c r="L151" s="10"/>
      <c r="M151" s="14" t="s">
        <v>46</v>
      </c>
      <c r="N151" s="14" t="s">
        <v>47</v>
      </c>
      <c r="O151" s="13">
        <v>865</v>
      </c>
      <c r="P151" s="11">
        <f>O151/I134</f>
        <v>6.8384852557514433E-2</v>
      </c>
      <c r="Q151" t="s">
        <v>37</v>
      </c>
      <c r="R151">
        <v>4</v>
      </c>
      <c r="S151" s="6">
        <f t="shared" si="6"/>
        <v>3.1623053205787017E-4</v>
      </c>
    </row>
    <row r="152" spans="1:19" x14ac:dyDescent="0.25">
      <c r="A152">
        <v>1</v>
      </c>
      <c r="B152" t="s">
        <v>30</v>
      </c>
      <c r="C152" t="s">
        <v>39</v>
      </c>
      <c r="D152" s="17"/>
      <c r="E152" t="s">
        <v>39</v>
      </c>
      <c r="F152" s="10"/>
      <c r="G152" s="10"/>
      <c r="H152" s="10"/>
      <c r="I152" s="10"/>
      <c r="J152" s="10"/>
      <c r="K152" s="10"/>
      <c r="L152" s="10"/>
      <c r="M152" s="14"/>
      <c r="N152" s="14"/>
      <c r="O152" s="13"/>
      <c r="P152" s="11"/>
      <c r="Q152" t="s">
        <v>15</v>
      </c>
      <c r="R152">
        <v>254</v>
      </c>
      <c r="S152" s="6">
        <f t="shared" si="6"/>
        <v>2.0080638785674756E-2</v>
      </c>
    </row>
    <row r="153" spans="1:19" x14ac:dyDescent="0.25">
      <c r="A153">
        <v>1</v>
      </c>
      <c r="B153" t="s">
        <v>30</v>
      </c>
      <c r="C153" t="s">
        <v>39</v>
      </c>
      <c r="D153" s="17"/>
      <c r="E153" t="s">
        <v>39</v>
      </c>
      <c r="F153" s="10"/>
      <c r="G153" s="10"/>
      <c r="H153" s="10"/>
      <c r="I153" s="10"/>
      <c r="J153" s="10"/>
      <c r="K153" s="10"/>
      <c r="L153" s="10"/>
      <c r="M153" s="14"/>
      <c r="N153" s="14"/>
      <c r="O153" s="13"/>
      <c r="P153" s="11"/>
      <c r="Q153" t="s">
        <v>20</v>
      </c>
      <c r="R153">
        <v>494</v>
      </c>
      <c r="S153" s="6">
        <f t="shared" si="6"/>
        <v>3.9054470709146971E-2</v>
      </c>
    </row>
    <row r="154" spans="1:19" x14ac:dyDescent="0.25">
      <c r="A154">
        <v>1</v>
      </c>
      <c r="B154" t="s">
        <v>30</v>
      </c>
      <c r="C154" t="s">
        <v>39</v>
      </c>
      <c r="D154" s="17"/>
      <c r="E154" t="s">
        <v>39</v>
      </c>
      <c r="F154" s="10"/>
      <c r="G154" s="10"/>
      <c r="H154" s="10"/>
      <c r="I154" s="10"/>
      <c r="J154" s="10"/>
      <c r="K154" s="10"/>
      <c r="L154" s="10"/>
      <c r="M154" s="5" t="s">
        <v>54</v>
      </c>
      <c r="N154" s="5" t="s">
        <v>28</v>
      </c>
      <c r="O154" s="1">
        <v>77</v>
      </c>
      <c r="P154" s="7">
        <f>O154/I134</f>
        <v>6.0874377421140007E-3</v>
      </c>
      <c r="Q154" t="s">
        <v>29</v>
      </c>
      <c r="R154">
        <v>74</v>
      </c>
      <c r="S154" s="6">
        <f t="shared" si="6"/>
        <v>5.8502648430705986E-3</v>
      </c>
    </row>
    <row r="155" spans="1:19" x14ac:dyDescent="0.25">
      <c r="I155" s="6"/>
      <c r="J155" s="6"/>
      <c r="K155" s="6"/>
      <c r="L155" s="6"/>
    </row>
  </sheetData>
  <sortState xmlns:xlrd2="http://schemas.microsoft.com/office/spreadsheetml/2017/richdata2" ref="M134:R154">
    <sortCondition ref="M134:M154"/>
  </sortState>
  <mergeCells count="196">
    <mergeCell ref="D24:D44"/>
    <mergeCell ref="F24:F44"/>
    <mergeCell ref="G24:G44"/>
    <mergeCell ref="I24:I44"/>
    <mergeCell ref="J24:J44"/>
    <mergeCell ref="L24:L44"/>
    <mergeCell ref="F2:F22"/>
    <mergeCell ref="G2:G22"/>
    <mergeCell ref="I2:I22"/>
    <mergeCell ref="J2:J22"/>
    <mergeCell ref="L2:L22"/>
    <mergeCell ref="D2:D22"/>
    <mergeCell ref="G90:G110"/>
    <mergeCell ref="I90:I110"/>
    <mergeCell ref="J90:J110"/>
    <mergeCell ref="L90:L110"/>
    <mergeCell ref="D46:D66"/>
    <mergeCell ref="F46:F66"/>
    <mergeCell ref="G46:G66"/>
    <mergeCell ref="I46:I66"/>
    <mergeCell ref="J46:J66"/>
    <mergeCell ref="D68:D88"/>
    <mergeCell ref="F68:F88"/>
    <mergeCell ref="G68:G88"/>
    <mergeCell ref="I68:I88"/>
    <mergeCell ref="J68:J88"/>
    <mergeCell ref="L46:L66"/>
    <mergeCell ref="M2:M3"/>
    <mergeCell ref="N2:N3"/>
    <mergeCell ref="O2:O3"/>
    <mergeCell ref="M6:M8"/>
    <mergeCell ref="N6:N8"/>
    <mergeCell ref="O6:O8"/>
    <mergeCell ref="D134:D154"/>
    <mergeCell ref="F134:F154"/>
    <mergeCell ref="G134:G154"/>
    <mergeCell ref="I134:I154"/>
    <mergeCell ref="J134:J154"/>
    <mergeCell ref="L134:L154"/>
    <mergeCell ref="H134:H154"/>
    <mergeCell ref="K134:K154"/>
    <mergeCell ref="D112:D132"/>
    <mergeCell ref="F112:F132"/>
    <mergeCell ref="G112:G132"/>
    <mergeCell ref="I112:I132"/>
    <mergeCell ref="J112:J132"/>
    <mergeCell ref="L112:L132"/>
    <mergeCell ref="L68:L88"/>
    <mergeCell ref="D90:D110"/>
    <mergeCell ref="F90:F110"/>
    <mergeCell ref="M12:M16"/>
    <mergeCell ref="N12:N16"/>
    <mergeCell ref="O12:O16"/>
    <mergeCell ref="M17:M18"/>
    <mergeCell ref="N17:N18"/>
    <mergeCell ref="M19:M21"/>
    <mergeCell ref="N19:N21"/>
    <mergeCell ref="O17:O18"/>
    <mergeCell ref="O19:O21"/>
    <mergeCell ref="M34:M38"/>
    <mergeCell ref="N34:N38"/>
    <mergeCell ref="O34:O38"/>
    <mergeCell ref="M39:M40"/>
    <mergeCell ref="N39:N40"/>
    <mergeCell ref="O39:O40"/>
    <mergeCell ref="M24:M25"/>
    <mergeCell ref="N24:N25"/>
    <mergeCell ref="O24:O25"/>
    <mergeCell ref="O28:O30"/>
    <mergeCell ref="M28:M30"/>
    <mergeCell ref="N28:N30"/>
    <mergeCell ref="M50:M52"/>
    <mergeCell ref="N50:N52"/>
    <mergeCell ref="O50:O52"/>
    <mergeCell ref="M56:M60"/>
    <mergeCell ref="N56:N60"/>
    <mergeCell ref="O56:O60"/>
    <mergeCell ref="M41:M43"/>
    <mergeCell ref="N41:N43"/>
    <mergeCell ref="O41:O43"/>
    <mergeCell ref="M46:M47"/>
    <mergeCell ref="N46:N47"/>
    <mergeCell ref="O46:O47"/>
    <mergeCell ref="M68:M69"/>
    <mergeCell ref="N68:N69"/>
    <mergeCell ref="O68:O69"/>
    <mergeCell ref="M72:M74"/>
    <mergeCell ref="N72:N74"/>
    <mergeCell ref="O72:O74"/>
    <mergeCell ref="M61:M62"/>
    <mergeCell ref="N61:N62"/>
    <mergeCell ref="O61:O62"/>
    <mergeCell ref="M63:M65"/>
    <mergeCell ref="N63:N65"/>
    <mergeCell ref="O63:O65"/>
    <mergeCell ref="M78:M82"/>
    <mergeCell ref="N78:N82"/>
    <mergeCell ref="M83:M84"/>
    <mergeCell ref="N83:N84"/>
    <mergeCell ref="M85:M87"/>
    <mergeCell ref="N85:N87"/>
    <mergeCell ref="O83:O84"/>
    <mergeCell ref="O85:O87"/>
    <mergeCell ref="O78:O82"/>
    <mergeCell ref="M100:M104"/>
    <mergeCell ref="N100:N104"/>
    <mergeCell ref="M105:M106"/>
    <mergeCell ref="N105:N106"/>
    <mergeCell ref="O105:O106"/>
    <mergeCell ref="O100:O104"/>
    <mergeCell ref="M90:M91"/>
    <mergeCell ref="N90:N91"/>
    <mergeCell ref="O90:O91"/>
    <mergeCell ref="M94:M96"/>
    <mergeCell ref="N94:N96"/>
    <mergeCell ref="O94:O96"/>
    <mergeCell ref="N116:N118"/>
    <mergeCell ref="O116:O118"/>
    <mergeCell ref="M122:M126"/>
    <mergeCell ref="N122:N126"/>
    <mergeCell ref="O122:O126"/>
    <mergeCell ref="M107:M109"/>
    <mergeCell ref="N107:N109"/>
    <mergeCell ref="O107:O109"/>
    <mergeCell ref="M112:M113"/>
    <mergeCell ref="N112:N113"/>
    <mergeCell ref="O112:O113"/>
    <mergeCell ref="O144:O148"/>
    <mergeCell ref="M149:M150"/>
    <mergeCell ref="N149:N150"/>
    <mergeCell ref="O149:O150"/>
    <mergeCell ref="M151:M153"/>
    <mergeCell ref="N151:N153"/>
    <mergeCell ref="O151:O153"/>
    <mergeCell ref="M144:M148"/>
    <mergeCell ref="N144:N148"/>
    <mergeCell ref="P28:P30"/>
    <mergeCell ref="P34:P38"/>
    <mergeCell ref="P39:P40"/>
    <mergeCell ref="P41:P43"/>
    <mergeCell ref="P46:P47"/>
    <mergeCell ref="P50:P52"/>
    <mergeCell ref="P2:P3"/>
    <mergeCell ref="P6:P8"/>
    <mergeCell ref="P12:P16"/>
    <mergeCell ref="P17:P18"/>
    <mergeCell ref="P19:P21"/>
    <mergeCell ref="P24:P25"/>
    <mergeCell ref="P144:P148"/>
    <mergeCell ref="P149:P150"/>
    <mergeCell ref="P151:P153"/>
    <mergeCell ref="H2:H22"/>
    <mergeCell ref="K2:K22"/>
    <mergeCell ref="H24:H44"/>
    <mergeCell ref="K24:K44"/>
    <mergeCell ref="H46:H66"/>
    <mergeCell ref="P107:P109"/>
    <mergeCell ref="P112:P113"/>
    <mergeCell ref="P116:P118"/>
    <mergeCell ref="P122:P126"/>
    <mergeCell ref="P127:P128"/>
    <mergeCell ref="P129:P131"/>
    <mergeCell ref="P83:P84"/>
    <mergeCell ref="P85:P87"/>
    <mergeCell ref="P90:P91"/>
    <mergeCell ref="P94:P96"/>
    <mergeCell ref="P100:P104"/>
    <mergeCell ref="P105:P106"/>
    <mergeCell ref="P56:P60"/>
    <mergeCell ref="P61:P62"/>
    <mergeCell ref="P63:P65"/>
    <mergeCell ref="P68:P69"/>
    <mergeCell ref="K46:K66"/>
    <mergeCell ref="H68:H88"/>
    <mergeCell ref="K68:K88"/>
    <mergeCell ref="H90:H110"/>
    <mergeCell ref="K90:K110"/>
    <mergeCell ref="H112:H132"/>
    <mergeCell ref="K112:K132"/>
    <mergeCell ref="P134:P135"/>
    <mergeCell ref="P138:P140"/>
    <mergeCell ref="P72:P74"/>
    <mergeCell ref="P78:P82"/>
    <mergeCell ref="M134:M135"/>
    <mergeCell ref="N134:N135"/>
    <mergeCell ref="O134:O135"/>
    <mergeCell ref="M138:M140"/>
    <mergeCell ref="N138:N140"/>
    <mergeCell ref="O138:O140"/>
    <mergeCell ref="M127:M128"/>
    <mergeCell ref="N127:N128"/>
    <mergeCell ref="O127:O128"/>
    <mergeCell ref="M129:M131"/>
    <mergeCell ref="N129:N131"/>
    <mergeCell ref="O129:O131"/>
    <mergeCell ref="M116:M11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B4848-0889-4BEB-92B9-DE7A148DC00B}">
  <dimension ref="A1:I28"/>
  <sheetViews>
    <sheetView workbookViewId="0">
      <selection activeCell="A24" sqref="A24"/>
    </sheetView>
  </sheetViews>
  <sheetFormatPr defaultRowHeight="15" x14ac:dyDescent="0.25"/>
  <cols>
    <col min="3" max="3" width="16.7109375" bestFit="1" customWidth="1"/>
    <col min="4" max="4" width="22.140625" style="5" bestFit="1" customWidth="1"/>
    <col min="5" max="5" width="16.7109375" style="3" customWidth="1"/>
    <col min="6" max="6" width="16.7109375" style="7" customWidth="1"/>
    <col min="7" max="7" width="41.7109375" bestFit="1" customWidth="1"/>
    <col min="8" max="8" width="16.7109375" customWidth="1"/>
    <col min="9" max="9" width="12" bestFit="1" customWidth="1"/>
    <col min="10" max="10" width="12.28515625" bestFit="1" customWidth="1"/>
    <col min="13" max="13" width="19.7109375" customWidth="1"/>
  </cols>
  <sheetData>
    <row r="1" spans="1:9" x14ac:dyDescent="0.25">
      <c r="A1" t="s">
        <v>5</v>
      </c>
      <c r="B1" t="s">
        <v>7</v>
      </c>
      <c r="C1" t="s">
        <v>9</v>
      </c>
      <c r="D1" s="5" t="s">
        <v>71</v>
      </c>
      <c r="E1" s="3" t="s">
        <v>72</v>
      </c>
      <c r="F1" s="7" t="s">
        <v>81</v>
      </c>
      <c r="G1" t="s">
        <v>13</v>
      </c>
      <c r="H1" t="s">
        <v>14</v>
      </c>
      <c r="I1" t="s">
        <v>64</v>
      </c>
    </row>
    <row r="2" spans="1:9" x14ac:dyDescent="0.25">
      <c r="A2" s="10">
        <v>144032</v>
      </c>
      <c r="B2" s="10">
        <v>102881</v>
      </c>
      <c r="C2" s="10">
        <v>1472</v>
      </c>
      <c r="D2" s="14" t="s">
        <v>68</v>
      </c>
      <c r="E2" s="16">
        <v>1793</v>
      </c>
      <c r="F2" s="11">
        <f>E2/$B$2</f>
        <v>1.7427902139364897E-2</v>
      </c>
      <c r="G2" t="s">
        <v>22</v>
      </c>
      <c r="H2">
        <v>112</v>
      </c>
      <c r="I2" s="6">
        <f>H2/$B$2</f>
        <v>1.0886363857271993E-3</v>
      </c>
    </row>
    <row r="3" spans="1:9" x14ac:dyDescent="0.25">
      <c r="A3" s="10"/>
      <c r="B3" s="10"/>
      <c r="C3" s="10"/>
      <c r="D3" s="14"/>
      <c r="E3" s="16"/>
      <c r="F3" s="11"/>
      <c r="G3" t="s">
        <v>42</v>
      </c>
      <c r="H3">
        <v>1434</v>
      </c>
      <c r="I3" s="6">
        <f t="shared" ref="I3:I21" si="0">H3/$B$2</f>
        <v>1.3938433724400035E-2</v>
      </c>
    </row>
    <row r="4" spans="1:9" x14ac:dyDescent="0.25">
      <c r="A4" s="10"/>
      <c r="B4" s="10"/>
      <c r="C4" s="10"/>
      <c r="D4" s="5" t="s">
        <v>69</v>
      </c>
      <c r="E4" s="3">
        <v>554</v>
      </c>
      <c r="F4" s="7">
        <f>E4/$B$2</f>
        <v>5.3848621222577541E-3</v>
      </c>
      <c r="G4" t="s">
        <v>27</v>
      </c>
      <c r="H4">
        <v>482</v>
      </c>
      <c r="I4" s="6">
        <f t="shared" si="0"/>
        <v>4.6850244457188406E-3</v>
      </c>
    </row>
    <row r="5" spans="1:9" x14ac:dyDescent="0.25">
      <c r="A5" s="10"/>
      <c r="B5" s="10"/>
      <c r="C5" s="10"/>
      <c r="D5" s="5" t="s">
        <v>70</v>
      </c>
      <c r="E5" s="3">
        <v>3136</v>
      </c>
      <c r="F5" s="7">
        <f>E5/$B$2</f>
        <v>3.0481818800361583E-2</v>
      </c>
      <c r="G5" t="s">
        <v>16</v>
      </c>
      <c r="H5">
        <v>2957</v>
      </c>
      <c r="I5" s="6">
        <f t="shared" si="0"/>
        <v>2.8741944576744005E-2</v>
      </c>
    </row>
    <row r="6" spans="1:9" x14ac:dyDescent="0.25">
      <c r="A6" s="10"/>
      <c r="B6" s="10"/>
      <c r="C6" s="10"/>
      <c r="D6" s="14" t="s">
        <v>73</v>
      </c>
      <c r="E6" s="16">
        <v>390</v>
      </c>
      <c r="F6" s="11">
        <f>E6/$B$2</f>
        <v>3.7907874145857836E-3</v>
      </c>
      <c r="G6" t="s">
        <v>15</v>
      </c>
      <c r="H6">
        <v>170</v>
      </c>
      <c r="I6" s="6">
        <f t="shared" si="0"/>
        <v>1.6523945140502134E-3</v>
      </c>
    </row>
    <row r="7" spans="1:9" x14ac:dyDescent="0.25">
      <c r="A7" s="10"/>
      <c r="B7" s="10"/>
      <c r="C7" s="10"/>
      <c r="D7" s="14"/>
      <c r="E7" s="16"/>
      <c r="F7" s="11"/>
      <c r="G7" t="s">
        <v>35</v>
      </c>
      <c r="H7">
        <v>226</v>
      </c>
      <c r="I7" s="6">
        <f t="shared" si="0"/>
        <v>2.196712706913813E-3</v>
      </c>
    </row>
    <row r="8" spans="1:9" x14ac:dyDescent="0.25">
      <c r="A8" s="10"/>
      <c r="B8" s="10"/>
      <c r="C8" s="10"/>
      <c r="D8" s="5" t="s">
        <v>74</v>
      </c>
      <c r="E8" s="3">
        <v>5741</v>
      </c>
      <c r="F8" s="7">
        <f>E8/$B$2</f>
        <v>5.5802334736248675E-2</v>
      </c>
      <c r="G8" t="s">
        <v>18</v>
      </c>
      <c r="H8">
        <v>5235</v>
      </c>
      <c r="I8" s="6">
        <f t="shared" si="0"/>
        <v>5.0884031065016863E-2</v>
      </c>
    </row>
    <row r="9" spans="1:9" x14ac:dyDescent="0.25">
      <c r="A9" s="10"/>
      <c r="B9" s="10"/>
      <c r="C9" s="10"/>
      <c r="D9" s="5" t="s">
        <v>75</v>
      </c>
      <c r="E9" s="3">
        <v>471</v>
      </c>
      <c r="F9" s="7">
        <f>E9/$B$2</f>
        <v>4.5781048006920616E-3</v>
      </c>
      <c r="G9" t="s">
        <v>33</v>
      </c>
      <c r="H9">
        <v>439</v>
      </c>
      <c r="I9" s="6">
        <f t="shared" si="0"/>
        <v>4.2670658333414336E-3</v>
      </c>
    </row>
    <row r="10" spans="1:9" x14ac:dyDescent="0.25">
      <c r="A10" s="10"/>
      <c r="B10" s="10"/>
      <c r="C10" s="10"/>
      <c r="D10" s="5" t="s">
        <v>76</v>
      </c>
      <c r="E10" s="3">
        <v>1356</v>
      </c>
      <c r="F10" s="7">
        <f>E10/$B$2</f>
        <v>1.3180276241482878E-2</v>
      </c>
      <c r="G10" t="s">
        <v>15</v>
      </c>
      <c r="H10">
        <v>1007</v>
      </c>
      <c r="I10" s="6">
        <f t="shared" si="0"/>
        <v>9.7880075038150865E-3</v>
      </c>
    </row>
    <row r="11" spans="1:9" x14ac:dyDescent="0.25">
      <c r="A11" s="10"/>
      <c r="B11" s="10"/>
      <c r="C11" s="10"/>
      <c r="D11" s="14" t="s">
        <v>77</v>
      </c>
      <c r="E11" s="16">
        <v>47041</v>
      </c>
      <c r="F11" s="11">
        <f>E11/$B$2</f>
        <v>0.45723700197315342</v>
      </c>
      <c r="G11" t="s">
        <v>31</v>
      </c>
      <c r="H11">
        <v>292</v>
      </c>
      <c r="I11" s="6">
        <f t="shared" si="0"/>
        <v>2.8382305770744843E-3</v>
      </c>
    </row>
    <row r="12" spans="1:9" x14ac:dyDescent="0.25">
      <c r="A12" s="10"/>
      <c r="B12" s="10"/>
      <c r="C12" s="10"/>
      <c r="D12" s="14"/>
      <c r="E12" s="16"/>
      <c r="F12" s="11"/>
      <c r="G12" t="s">
        <v>21</v>
      </c>
      <c r="H12">
        <v>848</v>
      </c>
      <c r="I12" s="6">
        <f t="shared" si="0"/>
        <v>8.2425326347916519E-3</v>
      </c>
    </row>
    <row r="13" spans="1:9" x14ac:dyDescent="0.25">
      <c r="A13" s="10"/>
      <c r="B13" s="10"/>
      <c r="C13" s="10"/>
      <c r="D13" s="14"/>
      <c r="E13" s="16"/>
      <c r="F13" s="11"/>
      <c r="G13" t="s">
        <v>23</v>
      </c>
      <c r="H13">
        <v>24744</v>
      </c>
      <c r="I13" s="6">
        <f t="shared" si="0"/>
        <v>0.2405108815038734</v>
      </c>
    </row>
    <row r="14" spans="1:9" x14ac:dyDescent="0.25">
      <c r="A14" s="10"/>
      <c r="B14" s="10"/>
      <c r="C14" s="10"/>
      <c r="D14" s="14"/>
      <c r="E14" s="16"/>
      <c r="F14" s="11"/>
      <c r="G14" t="s">
        <v>53</v>
      </c>
      <c r="H14">
        <v>359</v>
      </c>
      <c r="I14" s="6">
        <f t="shared" si="0"/>
        <v>3.4894684149648623E-3</v>
      </c>
    </row>
    <row r="15" spans="1:9" x14ac:dyDescent="0.25">
      <c r="A15" s="10"/>
      <c r="B15" s="10"/>
      <c r="C15" s="10"/>
      <c r="D15" s="14"/>
      <c r="E15" s="16"/>
      <c r="F15" s="11"/>
      <c r="G15" t="s">
        <v>25</v>
      </c>
      <c r="H15">
        <v>16450</v>
      </c>
      <c r="I15" s="6">
        <f t="shared" si="0"/>
        <v>0.15989346915368241</v>
      </c>
    </row>
    <row r="16" spans="1:9" x14ac:dyDescent="0.25">
      <c r="A16" s="10"/>
      <c r="B16" s="10"/>
      <c r="C16" s="10"/>
      <c r="D16" s="14" t="s">
        <v>78</v>
      </c>
      <c r="E16" s="16">
        <v>30243</v>
      </c>
      <c r="F16" s="11">
        <f>E16/$B$2</f>
        <v>0.29396098404953297</v>
      </c>
      <c r="G16" t="s">
        <v>19</v>
      </c>
      <c r="H16">
        <v>24815</v>
      </c>
      <c r="I16" s="6">
        <f t="shared" si="0"/>
        <v>0.24120099921268262</v>
      </c>
    </row>
    <row r="17" spans="1:9" x14ac:dyDescent="0.25">
      <c r="A17" s="10"/>
      <c r="B17" s="10"/>
      <c r="C17" s="10"/>
      <c r="D17" s="14"/>
      <c r="E17" s="16"/>
      <c r="F17" s="11"/>
      <c r="G17" t="s">
        <v>26</v>
      </c>
      <c r="H17">
        <v>1996</v>
      </c>
      <c r="I17" s="6">
        <f t="shared" si="0"/>
        <v>1.9401055588495447E-2</v>
      </c>
    </row>
    <row r="18" spans="1:9" x14ac:dyDescent="0.25">
      <c r="A18" s="10"/>
      <c r="B18" s="10"/>
      <c r="C18" s="10"/>
      <c r="D18" s="14" t="s">
        <v>79</v>
      </c>
      <c r="E18" s="16">
        <v>7543</v>
      </c>
      <c r="F18" s="11">
        <f>E18/$B$2</f>
        <v>7.3317716585180936E-2</v>
      </c>
      <c r="G18" t="s">
        <v>15</v>
      </c>
      <c r="H18">
        <v>2292</v>
      </c>
      <c r="I18" s="6">
        <f t="shared" si="0"/>
        <v>2.2278166036488758E-2</v>
      </c>
    </row>
    <row r="19" spans="1:9" x14ac:dyDescent="0.25">
      <c r="A19" s="10"/>
      <c r="B19" s="10"/>
      <c r="C19" s="10"/>
      <c r="D19" s="14"/>
      <c r="E19" s="16"/>
      <c r="F19" s="11"/>
      <c r="G19" t="s">
        <v>37</v>
      </c>
      <c r="H19">
        <v>77</v>
      </c>
      <c r="I19" s="6">
        <f t="shared" si="0"/>
        <v>7.4843751518744958E-4</v>
      </c>
    </row>
    <row r="20" spans="1:9" x14ac:dyDescent="0.25">
      <c r="A20" s="10"/>
      <c r="B20" s="10"/>
      <c r="C20" s="10"/>
      <c r="D20" s="14"/>
      <c r="E20" s="16"/>
      <c r="F20" s="11"/>
      <c r="G20" t="s">
        <v>20</v>
      </c>
      <c r="H20">
        <v>3906</v>
      </c>
      <c r="I20" s="6">
        <f t="shared" si="0"/>
        <v>3.7966193952236077E-2</v>
      </c>
    </row>
    <row r="21" spans="1:9" x14ac:dyDescent="0.25">
      <c r="A21" s="10"/>
      <c r="B21" s="10"/>
      <c r="C21" s="10"/>
      <c r="D21" s="5" t="s">
        <v>80</v>
      </c>
      <c r="E21" s="3">
        <v>832</v>
      </c>
      <c r="F21" s="7">
        <f>E21/$B$2</f>
        <v>8.0870131511163387E-3</v>
      </c>
      <c r="G21" t="s">
        <v>29</v>
      </c>
      <c r="H21">
        <v>751</v>
      </c>
      <c r="I21" s="6">
        <f t="shared" si="0"/>
        <v>7.2996957650100598E-3</v>
      </c>
    </row>
    <row r="23" spans="1:9" x14ac:dyDescent="0.25">
      <c r="I23" s="8"/>
    </row>
    <row r="24" spans="1:9" x14ac:dyDescent="0.25">
      <c r="D24"/>
      <c r="E24"/>
      <c r="F24"/>
    </row>
    <row r="25" spans="1:9" x14ac:dyDescent="0.25">
      <c r="D25"/>
      <c r="E25"/>
      <c r="F25"/>
    </row>
    <row r="26" spans="1:9" x14ac:dyDescent="0.25">
      <c r="D26"/>
      <c r="E26"/>
      <c r="F26"/>
    </row>
    <row r="27" spans="1:9" x14ac:dyDescent="0.25">
      <c r="D27" s="1"/>
      <c r="E27" s="1"/>
    </row>
    <row r="28" spans="1:9" x14ac:dyDescent="0.25">
      <c r="D28" s="1"/>
      <c r="E28" s="1"/>
    </row>
  </sheetData>
  <mergeCells count="18">
    <mergeCell ref="A2:A21"/>
    <mergeCell ref="B2:B21"/>
    <mergeCell ref="C2:C21"/>
    <mergeCell ref="D2:D3"/>
    <mergeCell ref="D6:D7"/>
    <mergeCell ref="D11:D15"/>
    <mergeCell ref="D16:D17"/>
    <mergeCell ref="D18:D20"/>
    <mergeCell ref="F2:F3"/>
    <mergeCell ref="F6:F7"/>
    <mergeCell ref="F11:F15"/>
    <mergeCell ref="F16:F17"/>
    <mergeCell ref="F18:F20"/>
    <mergeCell ref="E18:E20"/>
    <mergeCell ref="E16:E17"/>
    <mergeCell ref="E11:E15"/>
    <mergeCell ref="E6:E7"/>
    <mergeCell ref="E2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57BC5206D72CE45A1244F83ABCAAF38" ma:contentTypeVersion="2" ma:contentTypeDescription="Creare un nuovo documento." ma:contentTypeScope="" ma:versionID="b834d957d7bd603596dc3821269a5b71">
  <xsd:schema xmlns:xsd="http://www.w3.org/2001/XMLSchema" xmlns:xs="http://www.w3.org/2001/XMLSchema" xmlns:p="http://schemas.microsoft.com/office/2006/metadata/properties" xmlns:ns1="http://schemas.microsoft.com/sharepoint/v3" xmlns:ns2="8cf57ac5-96c6-4405-8394-c6860c664e44" targetNamespace="http://schemas.microsoft.com/office/2006/metadata/properties" ma:root="true" ma:fieldsID="5bd06cc8e6f0d334edf2551b146b5b81" ns1:_="" ns2:_="">
    <xsd:import namespace="http://schemas.microsoft.com/sharepoint/v3"/>
    <xsd:import namespace="8cf57ac5-96c6-4405-8394-c6860c664e4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f57ac5-96c6-4405-8394-c6860c664e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E0686F42-A0E9-4D96-93A4-1A1517DA396A}"/>
</file>

<file path=customXml/itemProps2.xml><?xml version="1.0" encoding="utf-8"?>
<ds:datastoreItem xmlns:ds="http://schemas.openxmlformats.org/officeDocument/2006/customXml" ds:itemID="{C849682E-E284-4DC6-9EBD-91A7C14817A3}"/>
</file>

<file path=customXml/itemProps3.xml><?xml version="1.0" encoding="utf-8"?>
<ds:datastoreItem xmlns:ds="http://schemas.openxmlformats.org/officeDocument/2006/customXml" ds:itemID="{0602417E-B201-443B-AA3E-62B5F59BA6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PANORAMICA</vt:lpstr>
      <vt:lpstr>COLLEGI</vt:lpstr>
      <vt:lpstr>NOMINATIVI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Moglia Maria Vittoria</dc:creator>
  <cp:lastModifiedBy>Moglia Mariavittoria</cp:lastModifiedBy>
  <dcterms:created xsi:type="dcterms:W3CDTF">2015-06-05T18:19:34Z</dcterms:created>
  <dcterms:modified xsi:type="dcterms:W3CDTF">2022-02-04T07:23:59Z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0x010100957BC5206D72CE45A1244F83ABCAAF38</vt:lpwstr>
  </property>
</Properties>
</file>