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881CEDAE-CF08-418F-A2FB-A44CE28F4F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NORAMICA" sheetId="3" r:id="rId1"/>
    <sheet name="DETTAGL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D3" i="3"/>
  <c r="C3" i="3"/>
  <c r="B3" i="3"/>
  <c r="N3" i="2"/>
  <c r="N4" i="2"/>
  <c r="N5" i="2"/>
  <c r="N6" i="2"/>
  <c r="N7" i="2"/>
  <c r="N8" i="2"/>
  <c r="N9" i="2"/>
  <c r="N10" i="2"/>
  <c r="N11" i="2"/>
  <c r="N12" i="2"/>
  <c r="N2" i="2"/>
  <c r="J2" i="2"/>
  <c r="G2" i="2"/>
</calcChain>
</file>

<file path=xl/sharedStrings.xml><?xml version="1.0" encoding="utf-8"?>
<sst xmlns="http://schemas.openxmlformats.org/spreadsheetml/2006/main" count="80" uniqueCount="35">
  <si>
    <t>CIRCOSCRIZIONE</t>
  </si>
  <si>
    <t>REGIONE</t>
  </si>
  <si>
    <t>PROVINCIA</t>
  </si>
  <si>
    <t>COMUNE</t>
  </si>
  <si>
    <t>ELETTORI</t>
  </si>
  <si>
    <t>ELETTORI_MASCHI</t>
  </si>
  <si>
    <t>VOTANTI</t>
  </si>
  <si>
    <t>VOTANTI_MASCHI</t>
  </si>
  <si>
    <t>SCHEDE_BIANCHE</t>
  </si>
  <si>
    <t>LISTA</t>
  </si>
  <si>
    <t>VOTI_LISTA</t>
  </si>
  <si>
    <t>I : ITALIA NORD-OCCIDENTALE</t>
  </si>
  <si>
    <t>FRATELLI D'ITALIA - ALLEANZA NAZIONALE</t>
  </si>
  <si>
    <t>IO CAMBIO - MAIE</t>
  </si>
  <si>
    <t>SCELTA EUROPEA</t>
  </si>
  <si>
    <t>PARTITO DEMOCRATICO</t>
  </si>
  <si>
    <t>MOVIMENTO 5 STELLE BEPPEGRILLO.IT</t>
  </si>
  <si>
    <t>LEGA NORD-DIE FREIHEITLICHEN-BASTA EURO</t>
  </si>
  <si>
    <t>NUOVO CENTRO DESTRA - UDC</t>
  </si>
  <si>
    <t>FORZA ITALIA</t>
  </si>
  <si>
    <t>L'ALTRA EUROPA CON TSIPRAS</t>
  </si>
  <si>
    <t>ITALIA DEI VALORI</t>
  </si>
  <si>
    <t>VERDI EUROPEI-GREEN ITALIA</t>
  </si>
  <si>
    <t>LOMBARDIA</t>
  </si>
  <si>
    <t>BRESCIA</t>
  </si>
  <si>
    <t>ELETTRICI_FEMMINE</t>
  </si>
  <si>
    <t>VOTANTI_FEMMINE</t>
  </si>
  <si>
    <t>%</t>
  </si>
  <si>
    <t>AFFLUENZA</t>
  </si>
  <si>
    <t>AFFLUENZA_MASCHI</t>
  </si>
  <si>
    <t>AFFUENZA_FEMMINE</t>
  </si>
  <si>
    <t>EUROPEE 2014</t>
  </si>
  <si>
    <t>1)</t>
  </si>
  <si>
    <t>2)</t>
  </si>
  <si>
    <t>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</si>
</sst>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2" fillId="0" borderId="0" xfId="0" applyFont="1" applyAlignment="1">
      <alignment horizontal="center"/>
    </xf>
    <xf numFmtId="1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DC88-80D6-4AE9-8FBF-C3D25009E046}">
  <dimension ref="A1:E7"/>
  <sheetViews>
    <sheetView tabSelected="1" workbookViewId="0">
      <selection activeCell="C14" sqref="C14"/>
    </sheetView>
  </sheetViews>
  <sheetFormatPr defaultRowHeight="15" x14ac:dyDescent="0.25"/>
  <cols>
    <col min="1" max="1" width="2.7109375" bestFit="1" customWidth="1"/>
    <col min="2" max="2" width="35.140625" bestFit="1" customWidth="1"/>
    <col min="3" max="3" width="19.42578125" bestFit="1" customWidth="1"/>
    <col min="4" max="4" width="20" bestFit="1" customWidth="1"/>
    <col min="5" max="5" width="16.7109375" bestFit="1" customWidth="1"/>
  </cols>
  <sheetData>
    <row r="1" spans="1:5" x14ac:dyDescent="0.25">
      <c r="B1" s="3" t="s">
        <v>31</v>
      </c>
      <c r="C1" s="3"/>
      <c r="D1" s="3"/>
      <c r="E1" s="3"/>
    </row>
    <row r="2" spans="1:5" x14ac:dyDescent="0.25">
      <c r="B2" t="s">
        <v>28</v>
      </c>
      <c r="C2" t="s">
        <v>29</v>
      </c>
      <c r="D2" t="s">
        <v>30</v>
      </c>
      <c r="E2" t="s">
        <v>8</v>
      </c>
    </row>
    <row r="3" spans="1:5" x14ac:dyDescent="0.25">
      <c r="B3" s="2">
        <f>DETTAGLI!H2/DETTAGLI!E2</f>
        <v>0.65452206539217439</v>
      </c>
      <c r="C3" s="2">
        <f>DETTAGLI!I2/DETTAGLI!F2</f>
        <v>0.66618725062633388</v>
      </c>
      <c r="D3" s="2">
        <f>DETTAGLI!J2/DETTAGLI!G2</f>
        <v>0.64449995349640599</v>
      </c>
      <c r="E3" s="2">
        <f>DETTAGLI!K2/DETTAGLI!H2</f>
        <v>5.2629280223619847E-3</v>
      </c>
    </row>
    <row r="5" spans="1:5" x14ac:dyDescent="0.25">
      <c r="A5" t="s">
        <v>32</v>
      </c>
      <c r="B5" t="s">
        <v>15</v>
      </c>
      <c r="C5" s="4">
        <v>0.45490478686233404</v>
      </c>
    </row>
    <row r="6" spans="1:5" x14ac:dyDescent="0.25">
      <c r="A6" t="s">
        <v>33</v>
      </c>
      <c r="B6" t="s">
        <v>19</v>
      </c>
      <c r="C6" s="4">
        <v>0.14371505939902166</v>
      </c>
    </row>
    <row r="7" spans="1:5" x14ac:dyDescent="0.25">
      <c r="A7" t="s">
        <v>34</v>
      </c>
      <c r="B7" t="s">
        <v>16</v>
      </c>
      <c r="C7" s="4">
        <v>0.13099449685534592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C62F-B360-4F15-B9D4-5224FD578A9E}">
  <dimension ref="A1:N12"/>
  <sheetViews>
    <sheetView topLeftCell="E1" workbookViewId="0">
      <selection activeCell="L6" sqref="L6:N6"/>
    </sheetView>
  </sheetViews>
  <sheetFormatPr defaultRowHeight="15" x14ac:dyDescent="0.25"/>
  <cols>
    <col min="1" max="4" width="0" hidden="1" customWidth="1"/>
    <col min="6" max="6" width="17.28515625" bestFit="1" customWidth="1"/>
    <col min="7" max="7" width="19" bestFit="1" customWidth="1"/>
    <col min="9" max="9" width="17.28515625" bestFit="1" customWidth="1"/>
    <col min="10" max="10" width="18.7109375" bestFit="1" customWidth="1"/>
    <col min="11" max="11" width="16.7109375" bestFit="1" customWidth="1"/>
    <col min="12" max="12" width="41.7109375" bestFit="1" customWidth="1"/>
    <col min="13" max="13" width="11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25</v>
      </c>
      <c r="H1" t="s">
        <v>6</v>
      </c>
      <c r="I1" t="s">
        <v>7</v>
      </c>
      <c r="J1" t="s">
        <v>26</v>
      </c>
      <c r="K1" t="s">
        <v>8</v>
      </c>
      <c r="L1" t="s">
        <v>9</v>
      </c>
      <c r="M1" t="s">
        <v>10</v>
      </c>
      <c r="N1" t="s">
        <v>27</v>
      </c>
    </row>
    <row r="2" spans="1:14" x14ac:dyDescent="0.25">
      <c r="A2" t="s">
        <v>11</v>
      </c>
      <c r="B2" t="s">
        <v>23</v>
      </c>
      <c r="C2" t="s">
        <v>24</v>
      </c>
      <c r="D2" t="s">
        <v>24</v>
      </c>
      <c r="E2" s="1">
        <v>139925</v>
      </c>
      <c r="F2" s="1">
        <v>64662</v>
      </c>
      <c r="G2" s="1">
        <f>E2-F2</f>
        <v>75263</v>
      </c>
      <c r="H2" s="1">
        <v>91584</v>
      </c>
      <c r="I2" s="1">
        <v>43077</v>
      </c>
      <c r="J2" s="1">
        <f>H2-I2</f>
        <v>48507</v>
      </c>
      <c r="K2" s="1">
        <v>482</v>
      </c>
      <c r="L2" t="s">
        <v>14</v>
      </c>
      <c r="M2">
        <v>586</v>
      </c>
      <c r="N2" s="2">
        <f>M2/$H$2</f>
        <v>6.3984975541579317E-3</v>
      </c>
    </row>
    <row r="3" spans="1:14" x14ac:dyDescent="0.25">
      <c r="A3" t="s">
        <v>11</v>
      </c>
      <c r="B3" t="s">
        <v>23</v>
      </c>
      <c r="C3" t="s">
        <v>24</v>
      </c>
      <c r="D3" t="s">
        <v>24</v>
      </c>
      <c r="E3" s="1"/>
      <c r="F3" s="1"/>
      <c r="G3" s="1"/>
      <c r="H3" s="1"/>
      <c r="I3" s="1"/>
      <c r="J3" s="1"/>
      <c r="K3" s="1"/>
      <c r="L3" t="s">
        <v>18</v>
      </c>
      <c r="M3">
        <v>3414</v>
      </c>
      <c r="N3" s="2">
        <f t="shared" ref="N3:N12" si="0">M3/$H$2</f>
        <v>3.7277253668763104E-2</v>
      </c>
    </row>
    <row r="4" spans="1:14" x14ac:dyDescent="0.25">
      <c r="A4" t="s">
        <v>11</v>
      </c>
      <c r="B4" t="s">
        <v>23</v>
      </c>
      <c r="C4" t="s">
        <v>24</v>
      </c>
      <c r="D4" t="s">
        <v>24</v>
      </c>
      <c r="E4" s="1"/>
      <c r="F4" s="1"/>
      <c r="G4" s="1"/>
      <c r="H4" s="1"/>
      <c r="I4" s="1"/>
      <c r="J4" s="1"/>
      <c r="K4" s="1"/>
      <c r="L4" t="s">
        <v>13</v>
      </c>
      <c r="M4">
        <v>98</v>
      </c>
      <c r="N4" s="2">
        <f t="shared" si="0"/>
        <v>1.0700559049615654E-3</v>
      </c>
    </row>
    <row r="5" spans="1:14" x14ac:dyDescent="0.25">
      <c r="A5" t="s">
        <v>11</v>
      </c>
      <c r="B5" t="s">
        <v>23</v>
      </c>
      <c r="C5" t="s">
        <v>24</v>
      </c>
      <c r="D5" t="s">
        <v>24</v>
      </c>
      <c r="E5" s="1"/>
      <c r="F5" s="1"/>
      <c r="G5" s="1"/>
      <c r="H5" s="1"/>
      <c r="I5" s="1"/>
      <c r="J5" s="1"/>
      <c r="K5" s="1"/>
      <c r="L5" t="s">
        <v>19</v>
      </c>
      <c r="M5">
        <v>13162</v>
      </c>
      <c r="N5" s="2">
        <f t="shared" si="0"/>
        <v>0.14371505939902166</v>
      </c>
    </row>
    <row r="6" spans="1:14" x14ac:dyDescent="0.25">
      <c r="A6" t="s">
        <v>11</v>
      </c>
      <c r="B6" t="s">
        <v>23</v>
      </c>
      <c r="C6" t="s">
        <v>24</v>
      </c>
      <c r="D6" t="s">
        <v>24</v>
      </c>
      <c r="E6" s="1"/>
      <c r="F6" s="1"/>
      <c r="G6" s="1"/>
      <c r="H6" s="1"/>
      <c r="I6" s="1"/>
      <c r="J6" s="1"/>
      <c r="K6" s="1"/>
      <c r="L6" t="s">
        <v>16</v>
      </c>
      <c r="M6">
        <v>11997</v>
      </c>
      <c r="N6" s="2">
        <f t="shared" si="0"/>
        <v>0.13099449685534592</v>
      </c>
    </row>
    <row r="7" spans="1:14" x14ac:dyDescent="0.25">
      <c r="A7" t="s">
        <v>11</v>
      </c>
      <c r="B7" t="s">
        <v>23</v>
      </c>
      <c r="C7" t="s">
        <v>24</v>
      </c>
      <c r="D7" t="s">
        <v>24</v>
      </c>
      <c r="E7" s="1"/>
      <c r="F7" s="1"/>
      <c r="G7" s="1"/>
      <c r="H7" s="1"/>
      <c r="I7" s="1"/>
      <c r="J7" s="1"/>
      <c r="K7" s="1"/>
      <c r="L7" t="s">
        <v>15</v>
      </c>
      <c r="M7">
        <v>41662</v>
      </c>
      <c r="N7" s="2">
        <f t="shared" si="0"/>
        <v>0.45490478686233404</v>
      </c>
    </row>
    <row r="8" spans="1:14" x14ac:dyDescent="0.25">
      <c r="A8" t="s">
        <v>11</v>
      </c>
      <c r="B8" t="s">
        <v>23</v>
      </c>
      <c r="C8" t="s">
        <v>24</v>
      </c>
      <c r="D8" t="s">
        <v>24</v>
      </c>
      <c r="E8" s="1"/>
      <c r="F8" s="1"/>
      <c r="G8" s="1"/>
      <c r="H8" s="1"/>
      <c r="I8" s="1"/>
      <c r="J8" s="1"/>
      <c r="K8" s="1"/>
      <c r="L8" t="s">
        <v>17</v>
      </c>
      <c r="M8">
        <v>10161</v>
      </c>
      <c r="N8" s="2">
        <f t="shared" si="0"/>
        <v>0.11094732704402516</v>
      </c>
    </row>
    <row r="9" spans="1:14" x14ac:dyDescent="0.25">
      <c r="A9" t="s">
        <v>11</v>
      </c>
      <c r="B9" t="s">
        <v>23</v>
      </c>
      <c r="C9" t="s">
        <v>24</v>
      </c>
      <c r="D9" t="s">
        <v>24</v>
      </c>
      <c r="E9" s="1"/>
      <c r="F9" s="1"/>
      <c r="G9" s="1"/>
      <c r="H9" s="1"/>
      <c r="I9" s="1"/>
      <c r="J9" s="1"/>
      <c r="K9" s="1"/>
      <c r="L9" t="s">
        <v>12</v>
      </c>
      <c r="M9">
        <v>2524</v>
      </c>
      <c r="N9" s="2">
        <f t="shared" si="0"/>
        <v>2.7559399021663173E-2</v>
      </c>
    </row>
    <row r="10" spans="1:14" x14ac:dyDescent="0.25">
      <c r="A10" t="s">
        <v>11</v>
      </c>
      <c r="B10" t="s">
        <v>23</v>
      </c>
      <c r="C10" t="s">
        <v>24</v>
      </c>
      <c r="D10" t="s">
        <v>24</v>
      </c>
      <c r="E10" s="1"/>
      <c r="F10" s="1"/>
      <c r="G10" s="1"/>
      <c r="H10" s="1"/>
      <c r="I10" s="1"/>
      <c r="J10" s="1"/>
      <c r="K10" s="1"/>
      <c r="L10" t="s">
        <v>21</v>
      </c>
      <c r="M10">
        <v>530</v>
      </c>
      <c r="N10" s="2">
        <f t="shared" si="0"/>
        <v>5.7870370370370367E-3</v>
      </c>
    </row>
    <row r="11" spans="1:14" x14ac:dyDescent="0.25">
      <c r="A11" t="s">
        <v>11</v>
      </c>
      <c r="B11" t="s">
        <v>23</v>
      </c>
      <c r="C11" t="s">
        <v>24</v>
      </c>
      <c r="D11" t="s">
        <v>24</v>
      </c>
      <c r="E11" s="1"/>
      <c r="F11" s="1"/>
      <c r="G11" s="1"/>
      <c r="H11" s="1"/>
      <c r="I11" s="1"/>
      <c r="J11" s="1"/>
      <c r="K11" s="1"/>
      <c r="L11" t="s">
        <v>20</v>
      </c>
      <c r="M11">
        <v>4424</v>
      </c>
      <c r="N11" s="2">
        <f t="shared" si="0"/>
        <v>4.8305380852550664E-2</v>
      </c>
    </row>
    <row r="12" spans="1:14" x14ac:dyDescent="0.25">
      <c r="A12" t="s">
        <v>11</v>
      </c>
      <c r="B12" t="s">
        <v>23</v>
      </c>
      <c r="C12" t="s">
        <v>24</v>
      </c>
      <c r="D12" t="s">
        <v>24</v>
      </c>
      <c r="E12" s="1"/>
      <c r="F12" s="1"/>
      <c r="G12" s="1"/>
      <c r="H12" s="1"/>
      <c r="I12" s="1"/>
      <c r="J12" s="1"/>
      <c r="K12" s="1"/>
      <c r="L12" t="s">
        <v>22</v>
      </c>
      <c r="M12">
        <v>1123</v>
      </c>
      <c r="N12" s="2">
        <f t="shared" si="0"/>
        <v>1.226196715583508E-2</v>
      </c>
    </row>
  </sheetData>
  <mergeCells count="7">
    <mergeCell ref="E2:E12"/>
    <mergeCell ref="F2:F12"/>
    <mergeCell ref="H2:H12"/>
    <mergeCell ref="I2:I12"/>
    <mergeCell ref="K2:K12"/>
    <mergeCell ref="G2:G12"/>
    <mergeCell ref="J2:J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7ED53C3-BA2D-4176-AAFC-145AFA334EBA}"/>
</file>

<file path=customXml/itemProps2.xml><?xml version="1.0" encoding="utf-8"?>
<ds:datastoreItem xmlns:ds="http://schemas.openxmlformats.org/officeDocument/2006/customXml" ds:itemID="{B362A734-031E-477D-82F3-A1EE39FA41BB}"/>
</file>

<file path=customXml/itemProps3.xml><?xml version="1.0" encoding="utf-8"?>
<ds:datastoreItem xmlns:ds="http://schemas.openxmlformats.org/officeDocument/2006/customXml" ds:itemID="{1701A081-97CA-4996-8474-CBCE709A40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PANORAMICA</vt:lpstr>
      <vt:lpstr>DETTAGLI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2022-02-03T10:42:42Z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