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0C462084-47C9-4BA5-BF90-650711812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NORAMICA" sheetId="5" r:id="rId1"/>
    <sheet name="SENATO" sheetId="2" r:id="rId2"/>
    <sheet name="CAMER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L7" i="2"/>
  <c r="L11" i="2"/>
  <c r="L12" i="2"/>
  <c r="L13" i="2"/>
  <c r="L14" i="2"/>
  <c r="L15" i="2"/>
  <c r="L16" i="2"/>
  <c r="L2" i="2"/>
  <c r="F2" i="2"/>
  <c r="C2" i="2"/>
  <c r="G4" i="5"/>
  <c r="F6" i="5"/>
  <c r="G6" i="5"/>
  <c r="F4" i="5"/>
  <c r="L16" i="4"/>
  <c r="L8" i="4"/>
  <c r="L9" i="4"/>
  <c r="L10" i="4"/>
  <c r="L11" i="4"/>
  <c r="L12" i="4"/>
  <c r="L13" i="4"/>
  <c r="L14" i="4"/>
  <c r="L15" i="4"/>
  <c r="L7" i="4"/>
  <c r="L3" i="4"/>
  <c r="L2" i="4"/>
  <c r="C2" i="4"/>
  <c r="F2" i="4"/>
</calcChain>
</file>

<file path=xl/sharedStrings.xml><?xml version="1.0" encoding="utf-8"?>
<sst xmlns="http://schemas.openxmlformats.org/spreadsheetml/2006/main" count="148" uniqueCount="83">
  <si>
    <t>ELETTORI</t>
  </si>
  <si>
    <t>ELETTORI_MASCHI</t>
  </si>
  <si>
    <t>VOTANTI</t>
  </si>
  <si>
    <t>VOTANTI_MASCHI</t>
  </si>
  <si>
    <t>SCHEDE_BIANCHE</t>
  </si>
  <si>
    <t>COGNOME</t>
  </si>
  <si>
    <t>NOME</t>
  </si>
  <si>
    <t>SESSO</t>
  </si>
  <si>
    <t>VOTI_CANDIDATO</t>
  </si>
  <si>
    <t>LISTA</t>
  </si>
  <si>
    <t>VOTI_LISTA</t>
  </si>
  <si>
    <t>M</t>
  </si>
  <si>
    <t>LIBERI E UGUALI</t>
  </si>
  <si>
    <t>F</t>
  </si>
  <si>
    <t>ITALIA AGLI ITALIANI</t>
  </si>
  <si>
    <t>IL POPOLO DELLA FAMIGLIA</t>
  </si>
  <si>
    <t>POTERE AL POPOLO!</t>
  </si>
  <si>
    <t>MOVIMENTO 5 STELLE</t>
  </si>
  <si>
    <t>CASAPOUND ITALIA</t>
  </si>
  <si>
    <t>PAOLA</t>
  </si>
  <si>
    <t>PARTITO REPUBBLICANO ITALIANO - ALA</t>
  </si>
  <si>
    <t>FORZA ITALIA</t>
  </si>
  <si>
    <t>LEGA</t>
  </si>
  <si>
    <t>FRATELLI D'ITALIA CON GIORGIA MELONI</t>
  </si>
  <si>
    <t>NOI CON L'ITALIA - UDC</t>
  </si>
  <si>
    <t>CIVICA POPOLARE LORENZIN</t>
  </si>
  <si>
    <t>ITALIA EUROPA INSIEME</t>
  </si>
  <si>
    <t>PARTITO DEMOCRATICO</t>
  </si>
  <si>
    <t>GRANDE NORD</t>
  </si>
  <si>
    <t>LORIS</t>
  </si>
  <si>
    <t>ANTONIO</t>
  </si>
  <si>
    <t>CLAUDIO</t>
  </si>
  <si>
    <t>SIMONA</t>
  </si>
  <si>
    <t>ARCHETTI</t>
  </si>
  <si>
    <t>GIANCARLO</t>
  </si>
  <si>
    <t>MESSINA</t>
  </si>
  <si>
    <t>IGNAZIO</t>
  </si>
  <si>
    <t>PAROLI</t>
  </si>
  <si>
    <t>ADRIANO</t>
  </si>
  <si>
    <t>SABATINO</t>
  </si>
  <si>
    <t>LUCIA</t>
  </si>
  <si>
    <t>SCALVENZI</t>
  </si>
  <si>
    <t>MIRCO</t>
  </si>
  <si>
    <t>SILA</t>
  </si>
  <si>
    <t>TOMMASO</t>
  </si>
  <si>
    <t>VENIA</t>
  </si>
  <si>
    <t>GIULIA</t>
  </si>
  <si>
    <t>VERZELETTI</t>
  </si>
  <si>
    <t>UGO</t>
  </si>
  <si>
    <t>ZAMPOLLO</t>
  </si>
  <si>
    <t>ALICE</t>
  </si>
  <si>
    <t>CAGNO</t>
  </si>
  <si>
    <t>SILVIA</t>
  </si>
  <si>
    <t>DONATELLA</t>
  </si>
  <si>
    <t>MILENA</t>
  </si>
  <si>
    <t>DAVIDE</t>
  </si>
  <si>
    <t>10 VOLTE MEGLIO</t>
  </si>
  <si>
    <t>ANSELMI</t>
  </si>
  <si>
    <t>FIORENZA</t>
  </si>
  <si>
    <t>BORDONALI</t>
  </si>
  <si>
    <t>DALL'ASTA</t>
  </si>
  <si>
    <t>DE CESARE</t>
  </si>
  <si>
    <t>D'ERRICO</t>
  </si>
  <si>
    <t>GARAU</t>
  </si>
  <si>
    <t>MASSERDOTTI</t>
  </si>
  <si>
    <t>SCALVINI</t>
  </si>
  <si>
    <t>ITALIA NEL CUORE</t>
  </si>
  <si>
    <t>SORIAL</t>
  </si>
  <si>
    <t>GIRGIS</t>
  </si>
  <si>
    <t>TACCIOLI</t>
  </si>
  <si>
    <t>VIVENZI</t>
  </si>
  <si>
    <t>+EUROPA</t>
  </si>
  <si>
    <t>VOTANTI_FEMMINE</t>
  </si>
  <si>
    <t>ELETTRICI_FEMMINE</t>
  </si>
  <si>
    <t>AFFLUENZA</t>
  </si>
  <si>
    <t>AFFLUENZA_MASCHI</t>
  </si>
  <si>
    <t>AFFLUENZA_FEMMINE</t>
  </si>
  <si>
    <t>CAMERA</t>
  </si>
  <si>
    <t>SENATO</t>
  </si>
  <si>
    <t>1)</t>
  </si>
  <si>
    <t>2)</t>
  </si>
  <si>
    <t>3)</t>
  </si>
  <si>
    <t>ELEZIONI POLITICHE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</si>
</sst>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quotePrefix="1"/>
    <xf numFmtId="0" fontId="0" fillId="0" borderId="0" xfId="0" applyAlignment="1">
      <alignment vertical="center"/>
    </xf>
    <xf numFmtId="10" fontId="0" fillId="0" borderId="0" xfId="1" applyNumberFormat="1" applyFont="1"/>
    <xf numFmtId="10" fontId="0" fillId="0" borderId="0" xfId="1" applyNumberFormat="1" applyFont="1" applyAlignment="1">
      <alignment vertic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1CC2-05DD-4D53-A239-F6B1778331ED}">
  <dimension ref="A1:H23"/>
  <sheetViews>
    <sheetView tabSelected="1" workbookViewId="0">
      <selection activeCell="F17" sqref="F17"/>
    </sheetView>
  </sheetViews>
  <sheetFormatPr defaultRowHeight="15" x14ac:dyDescent="0.25"/>
  <cols>
    <col min="1" max="1" width="2.7109375" bestFit="1" customWidth="1"/>
    <col min="2" max="2" width="20.85546875" bestFit="1" customWidth="1"/>
    <col min="3" max="3" width="19.42578125" bestFit="1" customWidth="1"/>
    <col min="4" max="4" width="7.140625" bestFit="1" customWidth="1"/>
    <col min="6" max="6" width="20.85546875" bestFit="1" customWidth="1"/>
    <col min="7" max="7" width="19.42578125" bestFit="1" customWidth="1"/>
    <col min="8" max="8" width="7.140625" bestFit="1" customWidth="1"/>
  </cols>
  <sheetData>
    <row r="1" spans="1:8" x14ac:dyDescent="0.25">
      <c r="A1" s="7" t="s">
        <v>82</v>
      </c>
      <c r="B1" s="7"/>
      <c r="C1" s="7"/>
      <c r="D1" s="7"/>
      <c r="E1" s="7"/>
      <c r="F1" s="7"/>
      <c r="G1" s="7"/>
      <c r="H1" s="7"/>
    </row>
    <row r="2" spans="1:8" x14ac:dyDescent="0.25">
      <c r="B2" s="6" t="s">
        <v>78</v>
      </c>
      <c r="C2" s="6"/>
      <c r="D2" s="6"/>
      <c r="F2" s="6" t="s">
        <v>77</v>
      </c>
      <c r="G2" s="6"/>
      <c r="H2" s="6"/>
    </row>
    <row r="3" spans="1:8" x14ac:dyDescent="0.25">
      <c r="B3" t="s">
        <v>74</v>
      </c>
      <c r="C3" t="s">
        <v>4</v>
      </c>
      <c r="F3" t="s">
        <v>74</v>
      </c>
      <c r="G3" t="s">
        <v>4</v>
      </c>
    </row>
    <row r="4" spans="1:8" x14ac:dyDescent="0.25">
      <c r="B4" s="5">
        <v>0.77962448061482703</v>
      </c>
      <c r="C4" s="5">
        <v>1.0398717691845322E-2</v>
      </c>
      <c r="F4" s="3">
        <f>CAMERA!D2/CAMERA!A2</f>
        <v>0.77614440433212994</v>
      </c>
      <c r="G4" s="3">
        <f>CAMERA!G2/CAMERA!D2</f>
        <v>1.1144600729329464E-2</v>
      </c>
    </row>
    <row r="5" spans="1:8" x14ac:dyDescent="0.25">
      <c r="B5" t="s">
        <v>76</v>
      </c>
      <c r="C5" t="s">
        <v>75</v>
      </c>
      <c r="F5" t="s">
        <v>76</v>
      </c>
      <c r="G5" t="s">
        <v>75</v>
      </c>
    </row>
    <row r="6" spans="1:8" x14ac:dyDescent="0.25">
      <c r="B6" s="5">
        <v>0.76291506212308358</v>
      </c>
      <c r="C6" s="5">
        <v>0.79904088076864621</v>
      </c>
      <c r="F6" s="3">
        <f>CAMERA!F2/CAMERA!C2</f>
        <v>0.76088809514145395</v>
      </c>
      <c r="G6" s="3">
        <f>CAMERA!E2/CAMERA!B2</f>
        <v>0.79360262583412033</v>
      </c>
    </row>
    <row r="8" spans="1:8" x14ac:dyDescent="0.25">
      <c r="A8" t="s">
        <v>79</v>
      </c>
      <c r="B8" t="s">
        <v>37</v>
      </c>
      <c r="C8" t="s">
        <v>38</v>
      </c>
      <c r="D8" s="5">
        <v>0.40440793428170707</v>
      </c>
      <c r="F8" s="2" t="s">
        <v>59</v>
      </c>
      <c r="G8" s="2" t="s">
        <v>32</v>
      </c>
      <c r="H8" s="4">
        <v>0.39777294038847955</v>
      </c>
    </row>
    <row r="9" spans="1:8" x14ac:dyDescent="0.25">
      <c r="A9" t="s">
        <v>80</v>
      </c>
      <c r="B9" t="s">
        <v>35</v>
      </c>
      <c r="C9" t="s">
        <v>36</v>
      </c>
      <c r="D9" s="5">
        <v>0.31300340613103589</v>
      </c>
      <c r="F9" s="2" t="s">
        <v>70</v>
      </c>
      <c r="G9" s="2" t="s">
        <v>30</v>
      </c>
      <c r="H9" s="4">
        <v>0.3125232566793183</v>
      </c>
    </row>
    <row r="10" spans="1:8" x14ac:dyDescent="0.25">
      <c r="A10" t="s">
        <v>81</v>
      </c>
      <c r="B10" t="s">
        <v>43</v>
      </c>
      <c r="C10" t="s">
        <v>44</v>
      </c>
      <c r="D10" s="5">
        <v>0.1777900220396714</v>
      </c>
      <c r="F10" t="s">
        <v>67</v>
      </c>
      <c r="G10" t="s">
        <v>68</v>
      </c>
      <c r="H10" s="4">
        <v>0.17740194983999405</v>
      </c>
    </row>
    <row r="11" spans="1:8" x14ac:dyDescent="0.25">
      <c r="F11" s="2"/>
      <c r="G11" s="2"/>
      <c r="H11" s="4"/>
    </row>
    <row r="12" spans="1:8" x14ac:dyDescent="0.25">
      <c r="F12" s="2"/>
      <c r="G12" s="2"/>
      <c r="H12" s="4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</sheetData>
  <mergeCells count="3">
    <mergeCell ref="F2:H2"/>
    <mergeCell ref="B2:D2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9867-DABD-4F27-8555-DC13A5485B2C}">
  <dimension ref="A1:N16"/>
  <sheetViews>
    <sheetView topLeftCell="B1" workbookViewId="0">
      <selection activeCell="B1" sqref="A1:XFD1048576"/>
    </sheetView>
  </sheetViews>
  <sheetFormatPr defaultRowHeight="15" x14ac:dyDescent="0.25"/>
  <cols>
    <col min="1" max="1" width="10" bestFit="1" customWidth="1"/>
    <col min="2" max="2" width="19.140625" bestFit="1" customWidth="1"/>
    <col min="3" max="3" width="21" bestFit="1" customWidth="1"/>
    <col min="4" max="4" width="9.7109375" bestFit="1" customWidth="1"/>
    <col min="5" max="5" width="18.85546875" bestFit="1" customWidth="1"/>
    <col min="6" max="6" width="20.5703125" bestFit="1" customWidth="1"/>
    <col min="7" max="7" width="18.42578125" bestFit="1" customWidth="1"/>
    <col min="8" max="9" width="11.42578125" bestFit="1" customWidth="1"/>
    <col min="10" max="10" width="7.140625" bestFit="1" customWidth="1"/>
    <col min="11" max="11" width="18.7109375" bestFit="1" customWidth="1"/>
    <col min="12" max="12" width="7.140625" bestFit="1" customWidth="1"/>
    <col min="13" max="13" width="37.28515625" bestFit="1" customWidth="1"/>
    <col min="14" max="14" width="12" bestFit="1" customWidth="1"/>
  </cols>
  <sheetData>
    <row r="1" spans="1:14" s="12" customFormat="1" ht="15.75" x14ac:dyDescent="0.25">
      <c r="A1" s="12" t="s">
        <v>0</v>
      </c>
      <c r="B1" s="12" t="s">
        <v>1</v>
      </c>
      <c r="C1" s="12" t="s">
        <v>73</v>
      </c>
      <c r="D1" s="12" t="s">
        <v>2</v>
      </c>
      <c r="E1" s="12" t="s">
        <v>3</v>
      </c>
      <c r="F1" s="12" t="s">
        <v>72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M1" s="12" t="s">
        <v>9</v>
      </c>
      <c r="N1" s="12" t="s">
        <v>10</v>
      </c>
    </row>
    <row r="2" spans="1:14" x14ac:dyDescent="0.25">
      <c r="A2" s="9">
        <v>128036</v>
      </c>
      <c r="B2" s="9">
        <v>59221</v>
      </c>
      <c r="C2" s="9">
        <f>A2-B2</f>
        <v>68815</v>
      </c>
      <c r="D2" s="9">
        <v>99820</v>
      </c>
      <c r="E2" s="9">
        <v>47320</v>
      </c>
      <c r="F2" s="9">
        <f>D2-E2</f>
        <v>52500</v>
      </c>
      <c r="G2" s="9">
        <v>1038</v>
      </c>
      <c r="H2" t="s">
        <v>33</v>
      </c>
      <c r="I2" t="s">
        <v>34</v>
      </c>
      <c r="J2" t="s">
        <v>11</v>
      </c>
      <c r="K2">
        <v>857</v>
      </c>
      <c r="L2" s="3">
        <f>K2/$D$2</f>
        <v>8.5854538168703663E-3</v>
      </c>
      <c r="M2" t="s">
        <v>15</v>
      </c>
      <c r="N2">
        <v>780</v>
      </c>
    </row>
    <row r="3" spans="1:14" x14ac:dyDescent="0.25">
      <c r="A3" s="9"/>
      <c r="B3" s="9"/>
      <c r="C3" s="9"/>
      <c r="D3" s="9"/>
      <c r="E3" s="9"/>
      <c r="F3" s="9"/>
      <c r="G3" s="9"/>
      <c r="H3" s="11" t="s">
        <v>35</v>
      </c>
      <c r="I3" s="11" t="s">
        <v>36</v>
      </c>
      <c r="J3" s="11" t="s">
        <v>11</v>
      </c>
      <c r="K3" s="10">
        <v>31244</v>
      </c>
      <c r="L3" s="8">
        <f t="shared" ref="L3:L16" si="0">K3/$D$2</f>
        <v>0.31300340613103589</v>
      </c>
      <c r="M3" t="s">
        <v>25</v>
      </c>
      <c r="N3">
        <v>480</v>
      </c>
    </row>
    <row r="4" spans="1:14" x14ac:dyDescent="0.25">
      <c r="A4" s="9"/>
      <c r="B4" s="9"/>
      <c r="C4" s="9"/>
      <c r="D4" s="9"/>
      <c r="E4" s="9"/>
      <c r="F4" s="9"/>
      <c r="G4" s="9"/>
      <c r="H4" s="11"/>
      <c r="I4" s="11"/>
      <c r="J4" s="11"/>
      <c r="K4" s="10"/>
      <c r="L4" s="8"/>
      <c r="M4" t="s">
        <v>26</v>
      </c>
      <c r="N4">
        <v>630</v>
      </c>
    </row>
    <row r="5" spans="1:14" x14ac:dyDescent="0.25">
      <c r="A5" s="9"/>
      <c r="B5" s="9"/>
      <c r="C5" s="9"/>
      <c r="D5" s="9"/>
      <c r="E5" s="9"/>
      <c r="F5" s="9"/>
      <c r="G5" s="9"/>
      <c r="H5" s="11"/>
      <c r="I5" s="11"/>
      <c r="J5" s="11"/>
      <c r="K5" s="10"/>
      <c r="L5" s="8"/>
      <c r="M5" s="1" t="s">
        <v>71</v>
      </c>
      <c r="N5">
        <v>4000</v>
      </c>
    </row>
    <row r="6" spans="1:14" x14ac:dyDescent="0.25">
      <c r="A6" s="9"/>
      <c r="B6" s="9"/>
      <c r="C6" s="9"/>
      <c r="D6" s="9"/>
      <c r="E6" s="9"/>
      <c r="F6" s="9"/>
      <c r="G6" s="9"/>
      <c r="H6" s="11"/>
      <c r="I6" s="11"/>
      <c r="J6" s="11"/>
      <c r="K6" s="10"/>
      <c r="L6" s="8"/>
      <c r="M6" t="s">
        <v>27</v>
      </c>
      <c r="N6">
        <v>25389</v>
      </c>
    </row>
    <row r="7" spans="1:14" x14ac:dyDescent="0.25">
      <c r="A7" s="9"/>
      <c r="B7" s="9"/>
      <c r="C7" s="9"/>
      <c r="D7" s="9"/>
      <c r="E7" s="9"/>
      <c r="F7" s="9"/>
      <c r="G7" s="9"/>
      <c r="H7" s="11" t="s">
        <v>37</v>
      </c>
      <c r="I7" s="9" t="s">
        <v>38</v>
      </c>
      <c r="J7" s="11" t="s">
        <v>11</v>
      </c>
      <c r="K7" s="10">
        <v>40368</v>
      </c>
      <c r="L7" s="8">
        <f t="shared" si="0"/>
        <v>0.40440793428170707</v>
      </c>
      <c r="M7" t="s">
        <v>21</v>
      </c>
      <c r="N7">
        <v>12266</v>
      </c>
    </row>
    <row r="8" spans="1:14" x14ac:dyDescent="0.25">
      <c r="A8" s="9"/>
      <c r="B8" s="9"/>
      <c r="C8" s="9"/>
      <c r="D8" s="9"/>
      <c r="E8" s="9"/>
      <c r="F8" s="9"/>
      <c r="G8" s="9"/>
      <c r="H8" s="11"/>
      <c r="I8" s="9"/>
      <c r="J8" s="11"/>
      <c r="K8" s="10"/>
      <c r="L8" s="8"/>
      <c r="M8" t="s">
        <v>23</v>
      </c>
      <c r="N8">
        <v>4280</v>
      </c>
    </row>
    <row r="9" spans="1:14" x14ac:dyDescent="0.25">
      <c r="A9" s="9"/>
      <c r="B9" s="9"/>
      <c r="C9" s="9"/>
      <c r="D9" s="9"/>
      <c r="E9" s="9"/>
      <c r="F9" s="9"/>
      <c r="G9" s="9"/>
      <c r="H9" s="11"/>
      <c r="I9" s="9"/>
      <c r="J9" s="11"/>
      <c r="K9" s="10"/>
      <c r="L9" s="8"/>
      <c r="M9" t="s">
        <v>24</v>
      </c>
      <c r="N9">
        <v>873</v>
      </c>
    </row>
    <row r="10" spans="1:14" x14ac:dyDescent="0.25">
      <c r="A10" s="9"/>
      <c r="B10" s="9"/>
      <c r="C10" s="9"/>
      <c r="D10" s="9"/>
      <c r="E10" s="9"/>
      <c r="F10" s="9"/>
      <c r="G10" s="9"/>
      <c r="H10" s="11"/>
      <c r="I10" s="9"/>
      <c r="J10" s="11"/>
      <c r="K10" s="10"/>
      <c r="L10" s="8"/>
      <c r="M10" t="s">
        <v>22</v>
      </c>
      <c r="N10">
        <v>21897</v>
      </c>
    </row>
    <row r="11" spans="1:14" x14ac:dyDescent="0.25">
      <c r="A11" s="9"/>
      <c r="B11" s="9"/>
      <c r="C11" s="9"/>
      <c r="D11" s="9"/>
      <c r="E11" s="9"/>
      <c r="F11" s="9"/>
      <c r="G11" s="9"/>
      <c r="H11" t="s">
        <v>39</v>
      </c>
      <c r="I11" t="s">
        <v>40</v>
      </c>
      <c r="J11" t="s">
        <v>13</v>
      </c>
      <c r="K11">
        <v>121</v>
      </c>
      <c r="L11" s="3">
        <f t="shared" si="0"/>
        <v>1.2121819274694451E-3</v>
      </c>
      <c r="M11" t="s">
        <v>20</v>
      </c>
      <c r="N11">
        <v>111</v>
      </c>
    </row>
    <row r="12" spans="1:14" x14ac:dyDescent="0.25">
      <c r="A12" s="9"/>
      <c r="B12" s="9"/>
      <c r="C12" s="9"/>
      <c r="D12" s="9"/>
      <c r="E12" s="9"/>
      <c r="F12" s="9"/>
      <c r="G12" s="9"/>
      <c r="H12" t="s">
        <v>41</v>
      </c>
      <c r="I12" t="s">
        <v>42</v>
      </c>
      <c r="J12" t="s">
        <v>11</v>
      </c>
      <c r="K12">
        <v>846</v>
      </c>
      <c r="L12" s="3">
        <f t="shared" si="0"/>
        <v>8.4752554598276891E-3</v>
      </c>
      <c r="M12" t="s">
        <v>18</v>
      </c>
      <c r="N12">
        <v>799</v>
      </c>
    </row>
    <row r="13" spans="1:14" x14ac:dyDescent="0.25">
      <c r="A13" s="9"/>
      <c r="B13" s="9"/>
      <c r="C13" s="9"/>
      <c r="D13" s="9"/>
      <c r="E13" s="9"/>
      <c r="F13" s="9"/>
      <c r="G13" s="9"/>
      <c r="H13" t="s">
        <v>43</v>
      </c>
      <c r="I13" t="s">
        <v>44</v>
      </c>
      <c r="J13" t="s">
        <v>11</v>
      </c>
      <c r="K13">
        <v>17747</v>
      </c>
      <c r="L13" s="3">
        <f t="shared" si="0"/>
        <v>0.1777900220396714</v>
      </c>
      <c r="M13" t="s">
        <v>17</v>
      </c>
      <c r="N13">
        <v>16948</v>
      </c>
    </row>
    <row r="14" spans="1:14" x14ac:dyDescent="0.25">
      <c r="A14" s="9"/>
      <c r="B14" s="9"/>
      <c r="C14" s="9"/>
      <c r="D14" s="9"/>
      <c r="E14" s="9"/>
      <c r="F14" s="9"/>
      <c r="G14" s="9"/>
      <c r="H14" t="s">
        <v>45</v>
      </c>
      <c r="I14" t="s">
        <v>46</v>
      </c>
      <c r="J14" t="s">
        <v>13</v>
      </c>
      <c r="K14">
        <v>1318</v>
      </c>
      <c r="L14" s="3">
        <f t="shared" si="0"/>
        <v>1.3203766780204369E-2</v>
      </c>
      <c r="M14" t="s">
        <v>16</v>
      </c>
      <c r="N14">
        <v>1236</v>
      </c>
    </row>
    <row r="15" spans="1:14" x14ac:dyDescent="0.25">
      <c r="A15" s="9"/>
      <c r="B15" s="9"/>
      <c r="C15" s="9"/>
      <c r="D15" s="9"/>
      <c r="E15" s="9"/>
      <c r="F15" s="9"/>
      <c r="G15" s="9"/>
      <c r="H15" t="s">
        <v>47</v>
      </c>
      <c r="I15" t="s">
        <v>48</v>
      </c>
      <c r="J15" t="s">
        <v>11</v>
      </c>
      <c r="K15">
        <v>4248</v>
      </c>
      <c r="L15" s="3">
        <f t="shared" si="0"/>
        <v>4.2556601883390104E-2</v>
      </c>
      <c r="M15" t="s">
        <v>12</v>
      </c>
      <c r="N15">
        <v>3946</v>
      </c>
    </row>
    <row r="16" spans="1:14" x14ac:dyDescent="0.25">
      <c r="A16" s="9"/>
      <c r="B16" s="9"/>
      <c r="C16" s="9"/>
      <c r="D16" s="9"/>
      <c r="E16" s="9"/>
      <c r="F16" s="9"/>
      <c r="G16" s="9"/>
      <c r="H16" t="s">
        <v>49</v>
      </c>
      <c r="I16" t="s">
        <v>50</v>
      </c>
      <c r="J16" t="s">
        <v>13</v>
      </c>
      <c r="K16">
        <v>606</v>
      </c>
      <c r="L16" s="3">
        <f t="shared" si="0"/>
        <v>6.0709276698056504E-3</v>
      </c>
      <c r="M16" t="s">
        <v>14</v>
      </c>
      <c r="N16">
        <v>568</v>
      </c>
    </row>
  </sheetData>
  <mergeCells count="17">
    <mergeCell ref="K3:K6"/>
    <mergeCell ref="L3:L6"/>
    <mergeCell ref="L7:L10"/>
    <mergeCell ref="A2:A16"/>
    <mergeCell ref="B2:B16"/>
    <mergeCell ref="D2:D16"/>
    <mergeCell ref="E2:E16"/>
    <mergeCell ref="G2:G16"/>
    <mergeCell ref="F2:F16"/>
    <mergeCell ref="C2:C16"/>
    <mergeCell ref="K7:K10"/>
    <mergeCell ref="J7:J10"/>
    <mergeCell ref="I7:I10"/>
    <mergeCell ref="H7:H10"/>
    <mergeCell ref="H3:H6"/>
    <mergeCell ref="I3:I6"/>
    <mergeCell ref="J3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8566-56BA-424C-AA6F-E806AF6128BD}">
  <dimension ref="A1:N19"/>
  <sheetViews>
    <sheetView topLeftCell="B1" workbookViewId="0">
      <selection activeCell="L16" sqref="L16:L19"/>
    </sheetView>
  </sheetViews>
  <sheetFormatPr defaultRowHeight="15" x14ac:dyDescent="0.25"/>
  <cols>
    <col min="1" max="1" width="10" bestFit="1" customWidth="1"/>
    <col min="2" max="2" width="19.140625" bestFit="1" customWidth="1"/>
    <col min="3" max="3" width="21" bestFit="1" customWidth="1"/>
    <col min="4" max="4" width="9.7109375" bestFit="1" customWidth="1"/>
    <col min="5" max="5" width="18.85546875" bestFit="1" customWidth="1"/>
    <col min="6" max="6" width="20.5703125" bestFit="1" customWidth="1"/>
    <col min="7" max="7" width="18.42578125" bestFit="1" customWidth="1"/>
    <col min="8" max="8" width="13.5703125" bestFit="1" customWidth="1"/>
    <col min="9" max="9" width="11.42578125" bestFit="1" customWidth="1"/>
    <col min="10" max="10" width="7.140625" bestFit="1" customWidth="1"/>
    <col min="11" max="11" width="18.7109375" bestFit="1" customWidth="1"/>
    <col min="12" max="12" width="7.140625" bestFit="1" customWidth="1"/>
    <col min="13" max="13" width="37.28515625" bestFit="1" customWidth="1"/>
    <col min="14" max="14" width="12" bestFit="1" customWidth="1"/>
  </cols>
  <sheetData>
    <row r="1" spans="1:14" s="12" customFormat="1" ht="15.75" x14ac:dyDescent="0.25">
      <c r="A1" s="12" t="s">
        <v>0</v>
      </c>
      <c r="B1" s="12" t="s">
        <v>1</v>
      </c>
      <c r="C1" s="12" t="s">
        <v>73</v>
      </c>
      <c r="D1" s="12" t="s">
        <v>2</v>
      </c>
      <c r="E1" s="12" t="s">
        <v>3</v>
      </c>
      <c r="F1" s="12" t="s">
        <v>72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M1" s="12" t="s">
        <v>9</v>
      </c>
      <c r="N1" s="12" t="s">
        <v>10</v>
      </c>
    </row>
    <row r="2" spans="1:14" x14ac:dyDescent="0.25">
      <c r="A2" s="9">
        <v>138500</v>
      </c>
      <c r="B2" s="9">
        <v>64589</v>
      </c>
      <c r="C2" s="9">
        <f>A2-B2</f>
        <v>73911</v>
      </c>
      <c r="D2" s="9">
        <v>107496</v>
      </c>
      <c r="E2" s="9">
        <v>51258</v>
      </c>
      <c r="F2" s="9">
        <f>D2-E2</f>
        <v>56238</v>
      </c>
      <c r="G2" s="9">
        <v>1198</v>
      </c>
      <c r="H2" t="s">
        <v>57</v>
      </c>
      <c r="I2" t="s">
        <v>58</v>
      </c>
      <c r="J2" t="s">
        <v>13</v>
      </c>
      <c r="K2">
        <v>878</v>
      </c>
      <c r="L2" s="3">
        <f>K2/D2</f>
        <v>8.1677457765870366E-3</v>
      </c>
      <c r="M2" t="s">
        <v>15</v>
      </c>
      <c r="N2">
        <v>819</v>
      </c>
    </row>
    <row r="3" spans="1:14" x14ac:dyDescent="0.25">
      <c r="A3" s="9"/>
      <c r="B3" s="9"/>
      <c r="C3" s="9"/>
      <c r="D3" s="9"/>
      <c r="E3" s="9"/>
      <c r="F3" s="9"/>
      <c r="G3" s="9"/>
      <c r="H3" s="11" t="s">
        <v>59</v>
      </c>
      <c r="I3" s="11" t="s">
        <v>32</v>
      </c>
      <c r="J3" s="11" t="s">
        <v>13</v>
      </c>
      <c r="K3" s="10">
        <v>42759</v>
      </c>
      <c r="L3" s="8">
        <f>K3/D2</f>
        <v>0.39777294038847955</v>
      </c>
      <c r="M3" t="s">
        <v>22</v>
      </c>
      <c r="N3">
        <v>23462</v>
      </c>
    </row>
    <row r="4" spans="1:14" x14ac:dyDescent="0.25">
      <c r="A4" s="9"/>
      <c r="B4" s="9"/>
      <c r="C4" s="9"/>
      <c r="D4" s="9"/>
      <c r="E4" s="9"/>
      <c r="F4" s="9"/>
      <c r="G4" s="9"/>
      <c r="H4" s="11"/>
      <c r="I4" s="11"/>
      <c r="J4" s="11"/>
      <c r="K4" s="10"/>
      <c r="L4" s="8"/>
      <c r="M4" t="s">
        <v>21</v>
      </c>
      <c r="N4">
        <v>12530</v>
      </c>
    </row>
    <row r="5" spans="1:14" x14ac:dyDescent="0.25">
      <c r="A5" s="9"/>
      <c r="B5" s="9"/>
      <c r="C5" s="9"/>
      <c r="D5" s="9"/>
      <c r="E5" s="9"/>
      <c r="F5" s="9"/>
      <c r="G5" s="9"/>
      <c r="H5" s="11"/>
      <c r="I5" s="11"/>
      <c r="J5" s="11"/>
      <c r="K5" s="10"/>
      <c r="L5" s="8"/>
      <c r="M5" t="s">
        <v>23</v>
      </c>
      <c r="N5">
        <v>4862</v>
      </c>
    </row>
    <row r="6" spans="1:14" x14ac:dyDescent="0.25">
      <c r="A6" s="9"/>
      <c r="B6" s="9"/>
      <c r="C6" s="9"/>
      <c r="D6" s="9"/>
      <c r="E6" s="9"/>
      <c r="F6" s="9"/>
      <c r="G6" s="9"/>
      <c r="H6" s="11"/>
      <c r="I6" s="11"/>
      <c r="J6" s="11"/>
      <c r="K6" s="10"/>
      <c r="L6" s="8"/>
      <c r="M6" t="s">
        <v>24</v>
      </c>
      <c r="N6">
        <v>939</v>
      </c>
    </row>
    <row r="7" spans="1:14" x14ac:dyDescent="0.25">
      <c r="A7" s="9"/>
      <c r="B7" s="9"/>
      <c r="C7" s="9"/>
      <c r="D7" s="9"/>
      <c r="E7" s="9"/>
      <c r="F7" s="9"/>
      <c r="G7" s="9"/>
      <c r="H7" t="s">
        <v>51</v>
      </c>
      <c r="I7" t="s">
        <v>53</v>
      </c>
      <c r="J7" t="s">
        <v>13</v>
      </c>
      <c r="K7">
        <v>4804</v>
      </c>
      <c r="L7" s="4">
        <f>K7/$D$2</f>
        <v>4.4690034978045697E-2</v>
      </c>
      <c r="M7" t="s">
        <v>12</v>
      </c>
      <c r="N7">
        <v>4478</v>
      </c>
    </row>
    <row r="8" spans="1:14" x14ac:dyDescent="0.25">
      <c r="A8" s="9"/>
      <c r="B8" s="9"/>
      <c r="C8" s="9"/>
      <c r="D8" s="9"/>
      <c r="E8" s="9"/>
      <c r="F8" s="9"/>
      <c r="G8" s="9"/>
      <c r="H8" t="s">
        <v>60</v>
      </c>
      <c r="I8" t="s">
        <v>19</v>
      </c>
      <c r="J8" t="s">
        <v>13</v>
      </c>
      <c r="K8">
        <v>220</v>
      </c>
      <c r="L8" s="4">
        <f t="shared" ref="L8:L15" si="0">K8/$D$2</f>
        <v>2.046587780010419E-3</v>
      </c>
      <c r="M8" t="s">
        <v>28</v>
      </c>
      <c r="N8">
        <v>198</v>
      </c>
    </row>
    <row r="9" spans="1:14" x14ac:dyDescent="0.25">
      <c r="A9" s="9"/>
      <c r="B9" s="9"/>
      <c r="C9" s="9"/>
      <c r="D9" s="9"/>
      <c r="E9" s="9"/>
      <c r="F9" s="9"/>
      <c r="G9" s="9"/>
      <c r="H9" t="s">
        <v>61</v>
      </c>
      <c r="I9" t="s">
        <v>55</v>
      </c>
      <c r="J9" t="s">
        <v>11</v>
      </c>
      <c r="K9">
        <v>924</v>
      </c>
      <c r="L9" s="4">
        <f t="shared" si="0"/>
        <v>8.5956686760437599E-3</v>
      </c>
      <c r="M9" t="s">
        <v>18</v>
      </c>
      <c r="N9">
        <v>870</v>
      </c>
    </row>
    <row r="10" spans="1:14" x14ac:dyDescent="0.25">
      <c r="A10" s="9"/>
      <c r="B10" s="9"/>
      <c r="C10" s="9"/>
      <c r="D10" s="9"/>
      <c r="E10" s="9"/>
      <c r="F10" s="9"/>
      <c r="G10" s="9"/>
      <c r="H10" t="s">
        <v>62</v>
      </c>
      <c r="I10" t="s">
        <v>40</v>
      </c>
      <c r="J10" t="s">
        <v>13</v>
      </c>
      <c r="K10">
        <v>106</v>
      </c>
      <c r="L10" s="4">
        <f t="shared" si="0"/>
        <v>9.8608320309592919E-4</v>
      </c>
      <c r="M10" t="s">
        <v>20</v>
      </c>
      <c r="N10">
        <v>99</v>
      </c>
    </row>
    <row r="11" spans="1:14" x14ac:dyDescent="0.25">
      <c r="A11" s="9"/>
      <c r="B11" s="9"/>
      <c r="C11" s="9"/>
      <c r="D11" s="9"/>
      <c r="E11" s="9"/>
      <c r="F11" s="9"/>
      <c r="G11" s="9"/>
      <c r="H11" t="s">
        <v>63</v>
      </c>
      <c r="I11" t="s">
        <v>29</v>
      </c>
      <c r="J11" t="s">
        <v>11</v>
      </c>
      <c r="K11">
        <v>196</v>
      </c>
      <c r="L11" s="4">
        <f t="shared" si="0"/>
        <v>1.823323658554737E-3</v>
      </c>
      <c r="M11" t="s">
        <v>56</v>
      </c>
      <c r="N11">
        <v>176</v>
      </c>
    </row>
    <row r="12" spans="1:14" x14ac:dyDescent="0.25">
      <c r="A12" s="9"/>
      <c r="B12" s="9"/>
      <c r="C12" s="9"/>
      <c r="D12" s="9"/>
      <c r="E12" s="9"/>
      <c r="F12" s="9"/>
      <c r="G12" s="9"/>
      <c r="H12" t="s">
        <v>64</v>
      </c>
      <c r="I12" t="s">
        <v>52</v>
      </c>
      <c r="J12" t="s">
        <v>13</v>
      </c>
      <c r="K12">
        <v>609</v>
      </c>
      <c r="L12" s="4">
        <f t="shared" si="0"/>
        <v>5.6653270819379325E-3</v>
      </c>
      <c r="M12" t="s">
        <v>14</v>
      </c>
      <c r="N12">
        <v>582</v>
      </c>
    </row>
    <row r="13" spans="1:14" x14ac:dyDescent="0.25">
      <c r="A13" s="9"/>
      <c r="B13" s="9"/>
      <c r="C13" s="9"/>
      <c r="D13" s="9"/>
      <c r="E13" s="9"/>
      <c r="F13" s="9"/>
      <c r="G13" s="9"/>
      <c r="H13" t="s">
        <v>65</v>
      </c>
      <c r="I13" t="s">
        <v>54</v>
      </c>
      <c r="J13" t="s">
        <v>13</v>
      </c>
      <c r="K13">
        <v>120</v>
      </c>
      <c r="L13" s="4">
        <f t="shared" si="0"/>
        <v>1.1163206072784104E-3</v>
      </c>
      <c r="M13" t="s">
        <v>66</v>
      </c>
      <c r="N13">
        <v>101</v>
      </c>
    </row>
    <row r="14" spans="1:14" x14ac:dyDescent="0.25">
      <c r="A14" s="9"/>
      <c r="B14" s="9"/>
      <c r="C14" s="9"/>
      <c r="D14" s="9"/>
      <c r="E14" s="9"/>
      <c r="F14" s="9"/>
      <c r="G14" s="9"/>
      <c r="H14" t="s">
        <v>67</v>
      </c>
      <c r="I14" t="s">
        <v>68</v>
      </c>
      <c r="J14" t="s">
        <v>11</v>
      </c>
      <c r="K14">
        <v>19070</v>
      </c>
      <c r="L14" s="4">
        <f t="shared" si="0"/>
        <v>0.17740194983999405</v>
      </c>
      <c r="M14" t="s">
        <v>17</v>
      </c>
      <c r="N14">
        <v>18181</v>
      </c>
    </row>
    <row r="15" spans="1:14" x14ac:dyDescent="0.25">
      <c r="A15" s="9"/>
      <c r="B15" s="9"/>
      <c r="C15" s="9"/>
      <c r="D15" s="9"/>
      <c r="E15" s="9"/>
      <c r="F15" s="9"/>
      <c r="G15" s="9"/>
      <c r="H15" t="s">
        <v>69</v>
      </c>
      <c r="I15" t="s">
        <v>31</v>
      </c>
      <c r="J15" t="s">
        <v>11</v>
      </c>
      <c r="K15">
        <v>1406</v>
      </c>
      <c r="L15" s="4">
        <f t="shared" si="0"/>
        <v>1.3079556448612041E-2</v>
      </c>
      <c r="M15" t="s">
        <v>16</v>
      </c>
      <c r="N15">
        <v>1319</v>
      </c>
    </row>
    <row r="16" spans="1:14" x14ac:dyDescent="0.25">
      <c r="A16" s="9"/>
      <c r="B16" s="9"/>
      <c r="C16" s="9"/>
      <c r="D16" s="9"/>
      <c r="E16" s="9"/>
      <c r="F16" s="9"/>
      <c r="G16" s="9"/>
      <c r="H16" s="11" t="s">
        <v>70</v>
      </c>
      <c r="I16" s="11" t="s">
        <v>30</v>
      </c>
      <c r="J16" s="11" t="s">
        <v>11</v>
      </c>
      <c r="K16" s="10">
        <v>33595</v>
      </c>
      <c r="L16" s="8">
        <f>K16/D2</f>
        <v>0.3125232566793183</v>
      </c>
      <c r="M16" s="1" t="s">
        <v>71</v>
      </c>
      <c r="N16">
        <v>4604</v>
      </c>
    </row>
    <row r="17" spans="1:14" x14ac:dyDescent="0.25">
      <c r="A17" s="9"/>
      <c r="B17" s="9"/>
      <c r="C17" s="9"/>
      <c r="D17" s="9"/>
      <c r="E17" s="9"/>
      <c r="F17" s="9"/>
      <c r="G17" s="9"/>
      <c r="H17" s="11"/>
      <c r="I17" s="11"/>
      <c r="J17" s="11"/>
      <c r="K17" s="10"/>
      <c r="L17" s="8"/>
      <c r="M17" t="s">
        <v>26</v>
      </c>
      <c r="N17">
        <v>559</v>
      </c>
    </row>
    <row r="18" spans="1:14" x14ac:dyDescent="0.25">
      <c r="A18" s="9"/>
      <c r="B18" s="9"/>
      <c r="C18" s="9"/>
      <c r="D18" s="9"/>
      <c r="E18" s="9"/>
      <c r="F18" s="9"/>
      <c r="G18" s="9"/>
      <c r="H18" s="11"/>
      <c r="I18" s="11"/>
      <c r="J18" s="11"/>
      <c r="K18" s="10"/>
      <c r="L18" s="8"/>
      <c r="M18" t="s">
        <v>25</v>
      </c>
      <c r="N18">
        <v>498</v>
      </c>
    </row>
    <row r="19" spans="1:14" x14ac:dyDescent="0.25">
      <c r="A19" s="9"/>
      <c r="B19" s="9"/>
      <c r="C19" s="9"/>
      <c r="D19" s="9"/>
      <c r="E19" s="9"/>
      <c r="F19" s="9"/>
      <c r="G19" s="9"/>
      <c r="H19" s="11"/>
      <c r="I19" s="11"/>
      <c r="J19" s="11"/>
      <c r="K19" s="10"/>
      <c r="L19" s="8"/>
      <c r="M19" t="s">
        <v>27</v>
      </c>
      <c r="N19">
        <v>26999</v>
      </c>
    </row>
  </sheetData>
  <mergeCells count="17">
    <mergeCell ref="A2:A19"/>
    <mergeCell ref="B2:B19"/>
    <mergeCell ref="D2:D19"/>
    <mergeCell ref="E2:E19"/>
    <mergeCell ref="G2:G19"/>
    <mergeCell ref="F2:F19"/>
    <mergeCell ref="C2:C19"/>
    <mergeCell ref="L16:L19"/>
    <mergeCell ref="L3:L6"/>
    <mergeCell ref="H16:H19"/>
    <mergeCell ref="I16:I19"/>
    <mergeCell ref="J16:J19"/>
    <mergeCell ref="H3:H6"/>
    <mergeCell ref="I3:I6"/>
    <mergeCell ref="J3:J6"/>
    <mergeCell ref="K16:K19"/>
    <mergeCell ref="K3:K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C576AD-864D-4F89-833C-13EBFB956E19}"/>
</file>

<file path=customXml/itemProps2.xml><?xml version="1.0" encoding="utf-8"?>
<ds:datastoreItem xmlns:ds="http://schemas.openxmlformats.org/officeDocument/2006/customXml" ds:itemID="{37276EFB-DB54-470F-A8C7-76034ED7F1AA}"/>
</file>

<file path=customXml/itemProps3.xml><?xml version="1.0" encoding="utf-8"?>
<ds:datastoreItem xmlns:ds="http://schemas.openxmlformats.org/officeDocument/2006/customXml" ds:itemID="{01F67378-E602-4084-976A-283591E08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PANORAMICA</vt:lpstr>
      <vt:lpstr>SENATO</vt:lpstr>
      <vt:lpstr>CAMERA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Grassi Marco</cp:lastModifiedBy>
  <dcterms:created xsi:type="dcterms:W3CDTF">2015-06-05T18:19:34Z</dcterms:created>
  <dcterms:modified xsi:type="dcterms:W3CDTF">2022-01-31T13:59:36Z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